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מסמכים\קורס אקסל למתקדמים\קורס אקסל למתקדמים - קבצי אקסל\חלק 5 - טבלאות ציר\"/>
    </mc:Choice>
  </mc:AlternateContent>
  <xr:revisionPtr revIDLastSave="0" documentId="8_{2A9FDBBC-E5E2-43BD-A8E4-02062E045638}" xr6:coauthVersionLast="47" xr6:coauthVersionMax="47" xr10:uidLastSave="{00000000-0000-0000-0000-000000000000}"/>
  <bookViews>
    <workbookView xWindow="-110" yWindow="-110" windowWidth="19420" windowHeight="10300" xr2:uid="{65060A46-F305-4C5B-BA24-BA4DF1180FA0}"/>
  </bookViews>
  <sheets>
    <sheet name="נתונים" sheetId="2" r:id="rId1"/>
    <sheet name="פתרון - דוחות" sheetId="1" r:id="rId2"/>
  </sheets>
  <externalReferences>
    <externalReference r:id="rId3"/>
    <externalReference r:id="rId4"/>
  </externalReferences>
  <definedNames>
    <definedName name="_xlnm._FilterDatabase" localSheetId="0" hidden="1">נתונים!$A$1:$Q$313</definedName>
    <definedName name="PriceList">[1]Prices!$A$1:$C$4</definedName>
    <definedName name="אוגוסט">#REF!</definedName>
    <definedName name="אוקטובר">#REF!</definedName>
    <definedName name="אורך_מרצפת">#REF!</definedName>
    <definedName name="אילוצים">#REF!</definedName>
    <definedName name="אפריל">#REF!</definedName>
    <definedName name="דצמבר">#REF!</definedName>
    <definedName name="הוצאות_מעילים">#REF!</definedName>
    <definedName name="הכנסות_מעילים">#REF!</definedName>
    <definedName name="יולי">#REF!</definedName>
    <definedName name="יוני">#REF!</definedName>
    <definedName name="ינואר">#REF!</definedName>
    <definedName name="מאי">#REF!</definedName>
    <definedName name="מחיר_יחידה">#REF!</definedName>
    <definedName name="מכס">#REF!</definedName>
    <definedName name="מספר_מכונות">#REF!</definedName>
    <definedName name="מספר_עובדים">#REF!</definedName>
    <definedName name="מספר_שעות_עבודה_מכונות">#REF!</definedName>
    <definedName name="מספר_שעות_עבודה_עובדים">#REF!</definedName>
    <definedName name="מרץ">#REF!</definedName>
    <definedName name="נובמבר">#REF!</definedName>
    <definedName name="ספטמבר">#REF!</definedName>
    <definedName name="עובדים_לא_מוקצים_למכונה">#REF!</definedName>
    <definedName name="עלות_לשעת_עבודה">#REF!</definedName>
    <definedName name="עלות_עבודה_יומית">#REF!</definedName>
    <definedName name="פברואר">#REF!</definedName>
    <definedName name="רווח_אוגוסט">#REF!</definedName>
    <definedName name="רווח_אוקטובר">#REF!</definedName>
    <definedName name="רווח_אפריל">#REF!</definedName>
    <definedName name="רווח_דצמבר">#REF!</definedName>
    <definedName name="רווח_יולי">#REF!</definedName>
    <definedName name="רווח_יומי">#REF!</definedName>
    <definedName name="רווח_יוני">#REF!</definedName>
    <definedName name="רווח_ינואר">#REF!</definedName>
    <definedName name="רווח_מאי">#REF!</definedName>
    <definedName name="רווח_מעילים">#REF!</definedName>
    <definedName name="רווח_מרץ">#REF!</definedName>
    <definedName name="רווח_נובמבר">#REF!</definedName>
    <definedName name="רווח_ספטמבר">#REF!</definedName>
    <definedName name="רווח_פברואר">#REF!</definedName>
    <definedName name="שטח_לריצוף">#REF!</definedName>
    <definedName name="תפוקה_יומית_ממכונה">#REF!</definedName>
    <definedName name="תפוקת_מכונה_בשעה">#REF!</definedName>
    <definedName name="תפוקת_מכונות">#REF!</definedName>
  </definedNames>
  <calcPr calcId="191029"/>
  <pivotCaches>
    <pivotCache cacheId="0" r:id="rId5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13" i="2" l="1"/>
  <c r="P313" i="2" s="1"/>
  <c r="B313" i="2"/>
  <c r="O312" i="2"/>
  <c r="P312" i="2" s="1"/>
  <c r="B312" i="2"/>
  <c r="P311" i="2"/>
  <c r="O311" i="2"/>
  <c r="B311" i="2"/>
  <c r="P310" i="2"/>
  <c r="O310" i="2"/>
  <c r="B310" i="2"/>
  <c r="O309" i="2"/>
  <c r="P309" i="2" s="1"/>
  <c r="B309" i="2"/>
  <c r="O308" i="2"/>
  <c r="P308" i="2" s="1"/>
  <c r="B308" i="2"/>
  <c r="P307" i="2"/>
  <c r="O307" i="2"/>
  <c r="B307" i="2"/>
  <c r="P306" i="2"/>
  <c r="O306" i="2"/>
  <c r="B306" i="2"/>
  <c r="O305" i="2"/>
  <c r="P305" i="2" s="1"/>
  <c r="B305" i="2"/>
  <c r="O304" i="2"/>
  <c r="P304" i="2" s="1"/>
  <c r="B304" i="2"/>
  <c r="P303" i="2"/>
  <c r="O303" i="2"/>
  <c r="B303" i="2"/>
  <c r="P302" i="2"/>
  <c r="O302" i="2"/>
  <c r="B302" i="2"/>
  <c r="O301" i="2"/>
  <c r="P301" i="2" s="1"/>
  <c r="B301" i="2"/>
  <c r="O300" i="2"/>
  <c r="P300" i="2" s="1"/>
  <c r="B300" i="2"/>
  <c r="P299" i="2"/>
  <c r="O299" i="2"/>
  <c r="B299" i="2"/>
  <c r="P298" i="2"/>
  <c r="O298" i="2"/>
  <c r="B298" i="2"/>
  <c r="O297" i="2"/>
  <c r="P297" i="2" s="1"/>
  <c r="B297" i="2"/>
  <c r="O296" i="2"/>
  <c r="P296" i="2" s="1"/>
  <c r="B296" i="2"/>
  <c r="P295" i="2"/>
  <c r="O295" i="2"/>
  <c r="B295" i="2"/>
  <c r="P294" i="2"/>
  <c r="O294" i="2"/>
  <c r="B294" i="2"/>
  <c r="O293" i="2"/>
  <c r="P293" i="2" s="1"/>
  <c r="B293" i="2"/>
  <c r="P292" i="2"/>
  <c r="O292" i="2"/>
  <c r="B292" i="2"/>
  <c r="O291" i="2"/>
  <c r="P291" i="2" s="1"/>
  <c r="B291" i="2"/>
  <c r="P290" i="2"/>
  <c r="O290" i="2"/>
  <c r="B290" i="2"/>
  <c r="O289" i="2"/>
  <c r="P289" i="2" s="1"/>
  <c r="B289" i="2"/>
  <c r="P288" i="2"/>
  <c r="O288" i="2"/>
  <c r="B288" i="2"/>
  <c r="O287" i="2"/>
  <c r="P287" i="2" s="1"/>
  <c r="B287" i="2"/>
  <c r="P286" i="2"/>
  <c r="O286" i="2"/>
  <c r="B286" i="2"/>
  <c r="O285" i="2"/>
  <c r="P285" i="2" s="1"/>
  <c r="B285" i="2"/>
  <c r="P284" i="2"/>
  <c r="O284" i="2"/>
  <c r="B284" i="2"/>
  <c r="O283" i="2"/>
  <c r="P283" i="2" s="1"/>
  <c r="B283" i="2"/>
  <c r="P282" i="2"/>
  <c r="O282" i="2"/>
  <c r="B282" i="2"/>
  <c r="O281" i="2"/>
  <c r="P281" i="2" s="1"/>
  <c r="B281" i="2"/>
  <c r="P280" i="2"/>
  <c r="O280" i="2"/>
  <c r="B280" i="2"/>
  <c r="O279" i="2"/>
  <c r="P279" i="2" s="1"/>
  <c r="B279" i="2"/>
  <c r="P278" i="2"/>
  <c r="O278" i="2"/>
  <c r="B278" i="2"/>
  <c r="O277" i="2"/>
  <c r="P277" i="2" s="1"/>
  <c r="B277" i="2"/>
  <c r="P276" i="2"/>
  <c r="O276" i="2"/>
  <c r="B276" i="2"/>
  <c r="O275" i="2"/>
  <c r="P275" i="2" s="1"/>
  <c r="B275" i="2"/>
  <c r="P274" i="2"/>
  <c r="O274" i="2"/>
  <c r="B274" i="2"/>
  <c r="O273" i="2"/>
  <c r="P273" i="2" s="1"/>
  <c r="B273" i="2"/>
  <c r="P272" i="2"/>
  <c r="O272" i="2"/>
  <c r="B272" i="2"/>
  <c r="O271" i="2"/>
  <c r="P271" i="2" s="1"/>
  <c r="B271" i="2"/>
  <c r="P270" i="2"/>
  <c r="O270" i="2"/>
  <c r="B270" i="2"/>
  <c r="O269" i="2"/>
  <c r="P269" i="2" s="1"/>
  <c r="B269" i="2"/>
  <c r="P268" i="2"/>
  <c r="O268" i="2"/>
  <c r="B268" i="2"/>
  <c r="O267" i="2"/>
  <c r="P267" i="2" s="1"/>
  <c r="B267" i="2"/>
  <c r="P266" i="2"/>
  <c r="O266" i="2"/>
  <c r="B266" i="2"/>
  <c r="O265" i="2"/>
  <c r="P265" i="2" s="1"/>
  <c r="B265" i="2"/>
  <c r="P264" i="2"/>
  <c r="O264" i="2"/>
  <c r="B264" i="2"/>
  <c r="O263" i="2"/>
  <c r="P263" i="2" s="1"/>
  <c r="B263" i="2"/>
  <c r="P262" i="2"/>
  <c r="O262" i="2"/>
  <c r="B262" i="2"/>
  <c r="O261" i="2"/>
  <c r="P261" i="2" s="1"/>
  <c r="B261" i="2"/>
  <c r="P260" i="2"/>
  <c r="O260" i="2"/>
  <c r="B260" i="2"/>
  <c r="O259" i="2"/>
  <c r="P259" i="2" s="1"/>
  <c r="B259" i="2"/>
  <c r="P258" i="2"/>
  <c r="O258" i="2"/>
  <c r="B258" i="2"/>
  <c r="O257" i="2"/>
  <c r="P257" i="2" s="1"/>
  <c r="B257" i="2"/>
  <c r="P256" i="2"/>
  <c r="O256" i="2"/>
  <c r="B256" i="2"/>
  <c r="O255" i="2"/>
  <c r="P255" i="2" s="1"/>
  <c r="B255" i="2"/>
  <c r="P254" i="2"/>
  <c r="O254" i="2"/>
  <c r="B254" i="2"/>
  <c r="O253" i="2"/>
  <c r="P253" i="2" s="1"/>
  <c r="B253" i="2"/>
  <c r="P252" i="2"/>
  <c r="O252" i="2"/>
  <c r="B252" i="2"/>
  <c r="O251" i="2"/>
  <c r="P251" i="2" s="1"/>
  <c r="B251" i="2"/>
  <c r="P250" i="2"/>
  <c r="O250" i="2"/>
  <c r="B250" i="2"/>
  <c r="O249" i="2"/>
  <c r="P249" i="2" s="1"/>
  <c r="B249" i="2"/>
  <c r="P248" i="2"/>
  <c r="O248" i="2"/>
  <c r="B248" i="2"/>
  <c r="O247" i="2"/>
  <c r="P247" i="2" s="1"/>
  <c r="B247" i="2"/>
  <c r="P246" i="2"/>
  <c r="O246" i="2"/>
  <c r="B246" i="2"/>
  <c r="O245" i="2"/>
  <c r="P245" i="2" s="1"/>
  <c r="B245" i="2"/>
  <c r="P244" i="2"/>
  <c r="O244" i="2"/>
  <c r="B244" i="2"/>
  <c r="O243" i="2"/>
  <c r="P243" i="2" s="1"/>
  <c r="B243" i="2"/>
  <c r="P242" i="2"/>
  <c r="O242" i="2"/>
  <c r="B242" i="2"/>
  <c r="O241" i="2"/>
  <c r="P241" i="2" s="1"/>
  <c r="B241" i="2"/>
  <c r="P240" i="2"/>
  <c r="O240" i="2"/>
  <c r="B240" i="2"/>
  <c r="O239" i="2"/>
  <c r="P239" i="2" s="1"/>
  <c r="B239" i="2"/>
  <c r="P238" i="2"/>
  <c r="O238" i="2"/>
  <c r="B238" i="2"/>
  <c r="O237" i="2"/>
  <c r="P237" i="2" s="1"/>
  <c r="B237" i="2"/>
  <c r="P236" i="2"/>
  <c r="O236" i="2"/>
  <c r="B236" i="2"/>
  <c r="O235" i="2"/>
  <c r="P235" i="2" s="1"/>
  <c r="B235" i="2"/>
  <c r="P234" i="2"/>
  <c r="O234" i="2"/>
  <c r="B234" i="2"/>
  <c r="O233" i="2"/>
  <c r="P233" i="2" s="1"/>
  <c r="B233" i="2"/>
  <c r="P232" i="2"/>
  <c r="O232" i="2"/>
  <c r="B232" i="2"/>
  <c r="O231" i="2"/>
  <c r="P231" i="2" s="1"/>
  <c r="B231" i="2"/>
  <c r="P230" i="2"/>
  <c r="O230" i="2"/>
  <c r="B230" i="2"/>
  <c r="O229" i="2"/>
  <c r="P229" i="2" s="1"/>
  <c r="B229" i="2"/>
  <c r="P228" i="2"/>
  <c r="O228" i="2"/>
  <c r="B228" i="2"/>
  <c r="O227" i="2"/>
  <c r="P227" i="2" s="1"/>
  <c r="B227" i="2"/>
  <c r="P226" i="2"/>
  <c r="O226" i="2"/>
  <c r="B226" i="2"/>
  <c r="O225" i="2"/>
  <c r="P225" i="2" s="1"/>
  <c r="B225" i="2"/>
  <c r="P224" i="2"/>
  <c r="O224" i="2"/>
  <c r="B224" i="2"/>
  <c r="O223" i="2"/>
  <c r="P223" i="2" s="1"/>
  <c r="B223" i="2"/>
  <c r="P222" i="2"/>
  <c r="O222" i="2"/>
  <c r="B222" i="2"/>
  <c r="O221" i="2"/>
  <c r="P221" i="2" s="1"/>
  <c r="B221" i="2"/>
  <c r="P220" i="2"/>
  <c r="O220" i="2"/>
  <c r="B220" i="2"/>
  <c r="O219" i="2"/>
  <c r="P219" i="2" s="1"/>
  <c r="B219" i="2"/>
  <c r="P218" i="2"/>
  <c r="O218" i="2"/>
  <c r="B218" i="2"/>
  <c r="O217" i="2"/>
  <c r="P217" i="2" s="1"/>
  <c r="B217" i="2"/>
  <c r="P216" i="2"/>
  <c r="O216" i="2"/>
  <c r="B216" i="2"/>
  <c r="O215" i="2"/>
  <c r="P215" i="2" s="1"/>
  <c r="B215" i="2"/>
  <c r="P214" i="2"/>
  <c r="O214" i="2"/>
  <c r="B214" i="2"/>
  <c r="O213" i="2"/>
  <c r="P213" i="2" s="1"/>
  <c r="B213" i="2"/>
  <c r="P212" i="2"/>
  <c r="O212" i="2"/>
  <c r="B212" i="2"/>
  <c r="O211" i="2"/>
  <c r="P211" i="2" s="1"/>
  <c r="B211" i="2"/>
  <c r="P210" i="2"/>
  <c r="O210" i="2"/>
  <c r="B210" i="2"/>
  <c r="O209" i="2"/>
  <c r="P209" i="2" s="1"/>
  <c r="B209" i="2"/>
  <c r="P208" i="2"/>
  <c r="O208" i="2"/>
  <c r="B208" i="2"/>
  <c r="O207" i="2"/>
  <c r="P207" i="2" s="1"/>
  <c r="B207" i="2"/>
  <c r="P206" i="2"/>
  <c r="O206" i="2"/>
  <c r="B206" i="2"/>
  <c r="O205" i="2"/>
  <c r="P205" i="2" s="1"/>
  <c r="B205" i="2"/>
  <c r="P204" i="2"/>
  <c r="O204" i="2"/>
  <c r="B204" i="2"/>
  <c r="O203" i="2"/>
  <c r="P203" i="2" s="1"/>
  <c r="B203" i="2"/>
  <c r="P202" i="2"/>
  <c r="O202" i="2"/>
  <c r="B202" i="2"/>
  <c r="O201" i="2"/>
  <c r="P201" i="2" s="1"/>
  <c r="B201" i="2"/>
  <c r="P200" i="2"/>
  <c r="O200" i="2"/>
  <c r="B200" i="2"/>
  <c r="O199" i="2"/>
  <c r="P199" i="2" s="1"/>
  <c r="B199" i="2"/>
  <c r="P198" i="2"/>
  <c r="O198" i="2"/>
  <c r="B198" i="2"/>
  <c r="O197" i="2"/>
  <c r="P197" i="2" s="1"/>
  <c r="B197" i="2"/>
  <c r="P196" i="2"/>
  <c r="O196" i="2"/>
  <c r="B196" i="2"/>
  <c r="O195" i="2"/>
  <c r="P195" i="2" s="1"/>
  <c r="B195" i="2"/>
  <c r="P194" i="2"/>
  <c r="O194" i="2"/>
  <c r="B194" i="2"/>
  <c r="O193" i="2"/>
  <c r="P193" i="2" s="1"/>
  <c r="B193" i="2"/>
  <c r="P192" i="2"/>
  <c r="O192" i="2"/>
  <c r="B192" i="2"/>
  <c r="O191" i="2"/>
  <c r="P191" i="2" s="1"/>
  <c r="B191" i="2"/>
  <c r="P190" i="2"/>
  <c r="O190" i="2"/>
  <c r="B190" i="2"/>
  <c r="O189" i="2"/>
  <c r="P189" i="2" s="1"/>
  <c r="B189" i="2"/>
  <c r="P188" i="2"/>
  <c r="O188" i="2"/>
  <c r="B188" i="2"/>
  <c r="O187" i="2"/>
  <c r="P187" i="2" s="1"/>
  <c r="B187" i="2"/>
  <c r="P186" i="2"/>
  <c r="O186" i="2"/>
  <c r="B186" i="2"/>
  <c r="O185" i="2"/>
  <c r="P185" i="2" s="1"/>
  <c r="B185" i="2"/>
  <c r="P184" i="2"/>
  <c r="O184" i="2"/>
  <c r="B184" i="2"/>
  <c r="O183" i="2"/>
  <c r="P183" i="2" s="1"/>
  <c r="B183" i="2"/>
  <c r="P182" i="2"/>
  <c r="O182" i="2"/>
  <c r="B182" i="2"/>
  <c r="O181" i="2"/>
  <c r="P181" i="2" s="1"/>
  <c r="B181" i="2"/>
  <c r="P180" i="2"/>
  <c r="O180" i="2"/>
  <c r="B180" i="2"/>
  <c r="O179" i="2"/>
  <c r="P179" i="2" s="1"/>
  <c r="B179" i="2"/>
  <c r="P178" i="2"/>
  <c r="O178" i="2"/>
  <c r="B178" i="2"/>
  <c r="O177" i="2"/>
  <c r="P177" i="2" s="1"/>
  <c r="B177" i="2"/>
  <c r="P176" i="2"/>
  <c r="O176" i="2"/>
  <c r="B176" i="2"/>
  <c r="O175" i="2"/>
  <c r="P175" i="2" s="1"/>
  <c r="B175" i="2"/>
  <c r="P174" i="2"/>
  <c r="O174" i="2"/>
  <c r="B174" i="2"/>
  <c r="O173" i="2"/>
  <c r="P173" i="2" s="1"/>
  <c r="B173" i="2"/>
  <c r="P172" i="2"/>
  <c r="O172" i="2"/>
  <c r="B172" i="2"/>
  <c r="O171" i="2"/>
  <c r="P171" i="2" s="1"/>
  <c r="B171" i="2"/>
  <c r="P170" i="2"/>
  <c r="O170" i="2"/>
  <c r="B170" i="2"/>
  <c r="O169" i="2"/>
  <c r="P169" i="2" s="1"/>
  <c r="B169" i="2"/>
  <c r="P168" i="2"/>
  <c r="O168" i="2"/>
  <c r="B168" i="2"/>
  <c r="O167" i="2"/>
  <c r="P167" i="2" s="1"/>
  <c r="B167" i="2"/>
  <c r="P166" i="2"/>
  <c r="O166" i="2"/>
  <c r="B166" i="2"/>
  <c r="O165" i="2"/>
  <c r="P165" i="2" s="1"/>
  <c r="B165" i="2"/>
  <c r="P164" i="2"/>
  <c r="O164" i="2"/>
  <c r="B164" i="2"/>
  <c r="O163" i="2"/>
  <c r="P163" i="2" s="1"/>
  <c r="B163" i="2"/>
  <c r="P162" i="2"/>
  <c r="O162" i="2"/>
  <c r="B162" i="2"/>
  <c r="O161" i="2"/>
  <c r="P161" i="2" s="1"/>
  <c r="B161" i="2"/>
  <c r="P160" i="2"/>
  <c r="O160" i="2"/>
  <c r="B160" i="2"/>
  <c r="O159" i="2"/>
  <c r="P159" i="2" s="1"/>
  <c r="B159" i="2"/>
  <c r="P158" i="2"/>
  <c r="O158" i="2"/>
  <c r="B158" i="2"/>
  <c r="O157" i="2"/>
  <c r="P157" i="2" s="1"/>
  <c r="B157" i="2"/>
  <c r="P156" i="2"/>
  <c r="O156" i="2"/>
  <c r="B156" i="2"/>
  <c r="O155" i="2"/>
  <c r="P155" i="2" s="1"/>
  <c r="B155" i="2"/>
  <c r="P154" i="2"/>
  <c r="O154" i="2"/>
  <c r="B154" i="2"/>
  <c r="O153" i="2"/>
  <c r="P153" i="2" s="1"/>
  <c r="B153" i="2"/>
  <c r="P152" i="2"/>
  <c r="O152" i="2"/>
  <c r="B152" i="2"/>
  <c r="O151" i="2"/>
  <c r="P151" i="2" s="1"/>
  <c r="B151" i="2"/>
  <c r="P150" i="2"/>
  <c r="O150" i="2"/>
  <c r="B150" i="2"/>
  <c r="O149" i="2"/>
  <c r="P149" i="2" s="1"/>
  <c r="B149" i="2"/>
  <c r="P148" i="2"/>
  <c r="O148" i="2"/>
  <c r="B148" i="2"/>
  <c r="O147" i="2"/>
  <c r="P147" i="2" s="1"/>
  <c r="B147" i="2"/>
  <c r="P146" i="2"/>
  <c r="O146" i="2"/>
  <c r="B146" i="2"/>
  <c r="O145" i="2"/>
  <c r="P145" i="2" s="1"/>
  <c r="B145" i="2"/>
  <c r="P144" i="2"/>
  <c r="O144" i="2"/>
  <c r="B144" i="2"/>
  <c r="O143" i="2"/>
  <c r="P143" i="2" s="1"/>
  <c r="B143" i="2"/>
  <c r="P142" i="2"/>
  <c r="O142" i="2"/>
  <c r="B142" i="2"/>
  <c r="O141" i="2"/>
  <c r="P141" i="2" s="1"/>
  <c r="B141" i="2"/>
  <c r="P140" i="2"/>
  <c r="O140" i="2"/>
  <c r="B140" i="2"/>
  <c r="O139" i="2"/>
  <c r="P139" i="2" s="1"/>
  <c r="B139" i="2"/>
  <c r="P138" i="2"/>
  <c r="O138" i="2"/>
  <c r="B138" i="2"/>
  <c r="O137" i="2"/>
  <c r="P137" i="2" s="1"/>
  <c r="B137" i="2"/>
  <c r="P136" i="2"/>
  <c r="O136" i="2"/>
  <c r="B136" i="2"/>
  <c r="O135" i="2"/>
  <c r="P135" i="2" s="1"/>
  <c r="B135" i="2"/>
  <c r="P134" i="2"/>
  <c r="O134" i="2"/>
  <c r="B134" i="2"/>
  <c r="O133" i="2"/>
  <c r="P133" i="2" s="1"/>
  <c r="B133" i="2"/>
  <c r="P132" i="2"/>
  <c r="O132" i="2"/>
  <c r="B132" i="2"/>
  <c r="O131" i="2"/>
  <c r="P131" i="2" s="1"/>
  <c r="B131" i="2"/>
  <c r="P130" i="2"/>
  <c r="O130" i="2"/>
  <c r="B130" i="2"/>
  <c r="O129" i="2"/>
  <c r="P129" i="2" s="1"/>
  <c r="B129" i="2"/>
  <c r="P128" i="2"/>
  <c r="O128" i="2"/>
  <c r="B128" i="2"/>
  <c r="O127" i="2"/>
  <c r="P127" i="2" s="1"/>
  <c r="B127" i="2"/>
  <c r="P126" i="2"/>
  <c r="O126" i="2"/>
  <c r="B126" i="2"/>
  <c r="O125" i="2"/>
  <c r="P125" i="2" s="1"/>
  <c r="B125" i="2"/>
  <c r="P124" i="2"/>
  <c r="O124" i="2"/>
  <c r="B124" i="2"/>
  <c r="O123" i="2"/>
  <c r="P123" i="2" s="1"/>
  <c r="B123" i="2"/>
  <c r="P122" i="2"/>
  <c r="O122" i="2"/>
  <c r="B122" i="2"/>
  <c r="O121" i="2"/>
  <c r="P121" i="2" s="1"/>
  <c r="B121" i="2"/>
  <c r="P120" i="2"/>
  <c r="O120" i="2"/>
  <c r="B120" i="2"/>
  <c r="O119" i="2"/>
  <c r="P119" i="2" s="1"/>
  <c r="B119" i="2"/>
  <c r="P118" i="2"/>
  <c r="O118" i="2"/>
  <c r="B118" i="2"/>
  <c r="O117" i="2"/>
  <c r="P117" i="2" s="1"/>
  <c r="B117" i="2"/>
  <c r="P116" i="2"/>
  <c r="O116" i="2"/>
  <c r="B116" i="2"/>
  <c r="O115" i="2"/>
  <c r="P115" i="2" s="1"/>
  <c r="B115" i="2"/>
  <c r="P114" i="2"/>
  <c r="O114" i="2"/>
  <c r="B114" i="2"/>
  <c r="O113" i="2"/>
  <c r="P113" i="2" s="1"/>
  <c r="B113" i="2"/>
  <c r="P112" i="2"/>
  <c r="O112" i="2"/>
  <c r="B112" i="2"/>
  <c r="O111" i="2"/>
  <c r="P111" i="2" s="1"/>
  <c r="B111" i="2"/>
  <c r="P110" i="2"/>
  <c r="O110" i="2"/>
  <c r="B110" i="2"/>
  <c r="O109" i="2"/>
  <c r="P109" i="2" s="1"/>
  <c r="B109" i="2"/>
  <c r="P108" i="2"/>
  <c r="O108" i="2"/>
  <c r="B108" i="2"/>
  <c r="O107" i="2"/>
  <c r="P107" i="2" s="1"/>
  <c r="B107" i="2"/>
  <c r="P106" i="2"/>
  <c r="O106" i="2"/>
  <c r="B106" i="2"/>
  <c r="O105" i="2"/>
  <c r="P105" i="2" s="1"/>
  <c r="B105" i="2"/>
  <c r="P104" i="2"/>
  <c r="O104" i="2"/>
  <c r="B104" i="2"/>
  <c r="O103" i="2"/>
  <c r="P103" i="2" s="1"/>
  <c r="B103" i="2"/>
  <c r="P102" i="2"/>
  <c r="O102" i="2"/>
  <c r="B102" i="2"/>
  <c r="O101" i="2"/>
  <c r="P101" i="2" s="1"/>
  <c r="B101" i="2"/>
  <c r="P100" i="2"/>
  <c r="O100" i="2"/>
  <c r="B100" i="2"/>
  <c r="O99" i="2"/>
  <c r="P99" i="2" s="1"/>
  <c r="B99" i="2"/>
  <c r="P98" i="2"/>
  <c r="O98" i="2"/>
  <c r="B98" i="2"/>
  <c r="O97" i="2"/>
  <c r="P97" i="2" s="1"/>
  <c r="B97" i="2"/>
  <c r="P96" i="2"/>
  <c r="O96" i="2"/>
  <c r="B96" i="2"/>
  <c r="O95" i="2"/>
  <c r="P95" i="2" s="1"/>
  <c r="B95" i="2"/>
  <c r="P94" i="2"/>
  <c r="O94" i="2"/>
  <c r="B94" i="2"/>
  <c r="O93" i="2"/>
  <c r="P93" i="2" s="1"/>
  <c r="B93" i="2"/>
  <c r="P92" i="2"/>
  <c r="O92" i="2"/>
  <c r="B92" i="2"/>
  <c r="O91" i="2"/>
  <c r="P91" i="2" s="1"/>
  <c r="B91" i="2"/>
  <c r="P90" i="2"/>
  <c r="O90" i="2"/>
  <c r="B90" i="2"/>
  <c r="O89" i="2"/>
  <c r="P89" i="2" s="1"/>
  <c r="B89" i="2"/>
  <c r="P88" i="2"/>
  <c r="O88" i="2"/>
  <c r="B88" i="2"/>
  <c r="O87" i="2"/>
  <c r="P87" i="2" s="1"/>
  <c r="B87" i="2"/>
  <c r="P86" i="2"/>
  <c r="O86" i="2"/>
  <c r="B86" i="2"/>
  <c r="O85" i="2"/>
  <c r="P85" i="2" s="1"/>
  <c r="B85" i="2"/>
  <c r="P84" i="2"/>
  <c r="O84" i="2"/>
  <c r="B84" i="2"/>
  <c r="O83" i="2"/>
  <c r="P83" i="2" s="1"/>
  <c r="B83" i="2"/>
  <c r="P82" i="2"/>
  <c r="O82" i="2"/>
  <c r="B82" i="2"/>
  <c r="O81" i="2"/>
  <c r="P81" i="2" s="1"/>
  <c r="B81" i="2"/>
  <c r="P80" i="2"/>
  <c r="O80" i="2"/>
  <c r="B80" i="2"/>
  <c r="O79" i="2"/>
  <c r="P79" i="2" s="1"/>
  <c r="B79" i="2"/>
  <c r="P78" i="2"/>
  <c r="O78" i="2"/>
  <c r="B78" i="2"/>
  <c r="O77" i="2"/>
  <c r="P77" i="2" s="1"/>
  <c r="B77" i="2"/>
  <c r="P76" i="2"/>
  <c r="O76" i="2"/>
  <c r="B76" i="2"/>
  <c r="O75" i="2"/>
  <c r="P75" i="2" s="1"/>
  <c r="B75" i="2"/>
  <c r="P74" i="2"/>
  <c r="O74" i="2"/>
  <c r="B74" i="2"/>
  <c r="O73" i="2"/>
  <c r="P73" i="2" s="1"/>
  <c r="B73" i="2"/>
  <c r="P72" i="2"/>
  <c r="O72" i="2"/>
  <c r="B72" i="2"/>
  <c r="O71" i="2"/>
  <c r="P71" i="2" s="1"/>
  <c r="B71" i="2"/>
  <c r="P70" i="2"/>
  <c r="O70" i="2"/>
  <c r="B70" i="2"/>
  <c r="O69" i="2"/>
  <c r="P69" i="2" s="1"/>
  <c r="B69" i="2"/>
  <c r="P68" i="2"/>
  <c r="O68" i="2"/>
  <c r="B68" i="2"/>
  <c r="O67" i="2"/>
  <c r="P67" i="2" s="1"/>
  <c r="B67" i="2"/>
  <c r="P66" i="2"/>
  <c r="O66" i="2"/>
  <c r="B66" i="2"/>
  <c r="O65" i="2"/>
  <c r="P65" i="2" s="1"/>
  <c r="B65" i="2"/>
  <c r="P64" i="2"/>
  <c r="O64" i="2"/>
  <c r="B64" i="2"/>
  <c r="O63" i="2"/>
  <c r="P63" i="2" s="1"/>
  <c r="B63" i="2"/>
  <c r="P62" i="2"/>
  <c r="O62" i="2"/>
  <c r="B62" i="2"/>
  <c r="O61" i="2"/>
  <c r="P61" i="2" s="1"/>
  <c r="B61" i="2"/>
  <c r="P60" i="2"/>
  <c r="O60" i="2"/>
  <c r="B60" i="2"/>
  <c r="O59" i="2"/>
  <c r="P59" i="2" s="1"/>
  <c r="B59" i="2"/>
  <c r="P58" i="2"/>
  <c r="O58" i="2"/>
  <c r="B58" i="2"/>
  <c r="O57" i="2"/>
  <c r="P57" i="2" s="1"/>
  <c r="B57" i="2"/>
  <c r="P56" i="2"/>
  <c r="O56" i="2"/>
  <c r="B56" i="2"/>
  <c r="O55" i="2"/>
  <c r="P55" i="2" s="1"/>
  <c r="B55" i="2"/>
  <c r="P54" i="2"/>
  <c r="O54" i="2"/>
  <c r="B54" i="2"/>
  <c r="O53" i="2"/>
  <c r="P53" i="2" s="1"/>
  <c r="B53" i="2"/>
  <c r="P52" i="2"/>
  <c r="O52" i="2"/>
  <c r="B52" i="2"/>
  <c r="O51" i="2"/>
  <c r="P51" i="2" s="1"/>
  <c r="B51" i="2"/>
  <c r="P50" i="2"/>
  <c r="O50" i="2"/>
  <c r="B50" i="2"/>
  <c r="O49" i="2"/>
  <c r="P49" i="2" s="1"/>
  <c r="B49" i="2"/>
  <c r="P48" i="2"/>
  <c r="O48" i="2"/>
  <c r="B48" i="2"/>
  <c r="O47" i="2"/>
  <c r="P47" i="2" s="1"/>
  <c r="B47" i="2"/>
  <c r="P46" i="2"/>
  <c r="O46" i="2"/>
  <c r="B46" i="2"/>
  <c r="O45" i="2"/>
  <c r="P45" i="2" s="1"/>
  <c r="B45" i="2"/>
  <c r="P44" i="2"/>
  <c r="O44" i="2"/>
  <c r="B44" i="2"/>
  <c r="O43" i="2"/>
  <c r="P43" i="2" s="1"/>
  <c r="B43" i="2"/>
  <c r="P42" i="2"/>
  <c r="O42" i="2"/>
  <c r="B42" i="2"/>
  <c r="O41" i="2"/>
  <c r="P41" i="2" s="1"/>
  <c r="B41" i="2"/>
  <c r="P40" i="2"/>
  <c r="O40" i="2"/>
  <c r="B40" i="2"/>
  <c r="O39" i="2"/>
  <c r="P39" i="2" s="1"/>
  <c r="B39" i="2"/>
  <c r="P38" i="2"/>
  <c r="O38" i="2"/>
  <c r="B38" i="2"/>
  <c r="O37" i="2"/>
  <c r="P37" i="2" s="1"/>
  <c r="B37" i="2"/>
  <c r="P36" i="2"/>
  <c r="O36" i="2"/>
  <c r="B36" i="2"/>
  <c r="O35" i="2"/>
  <c r="P35" i="2" s="1"/>
  <c r="B35" i="2"/>
  <c r="P34" i="2"/>
  <c r="O34" i="2"/>
  <c r="B34" i="2"/>
  <c r="O33" i="2"/>
  <c r="P33" i="2" s="1"/>
  <c r="B33" i="2"/>
  <c r="P32" i="2"/>
  <c r="O32" i="2"/>
  <c r="B32" i="2"/>
  <c r="O31" i="2"/>
  <c r="P31" i="2" s="1"/>
  <c r="B31" i="2"/>
  <c r="P30" i="2"/>
  <c r="O30" i="2"/>
  <c r="B30" i="2"/>
  <c r="O29" i="2"/>
  <c r="P29" i="2" s="1"/>
  <c r="B29" i="2"/>
  <c r="P28" i="2"/>
  <c r="O28" i="2"/>
  <c r="B28" i="2"/>
  <c r="O27" i="2"/>
  <c r="P27" i="2" s="1"/>
  <c r="B27" i="2"/>
  <c r="P26" i="2"/>
  <c r="O26" i="2"/>
  <c r="B26" i="2"/>
  <c r="O25" i="2"/>
  <c r="P25" i="2" s="1"/>
  <c r="B25" i="2"/>
  <c r="P24" i="2"/>
  <c r="O24" i="2"/>
  <c r="B24" i="2"/>
  <c r="O23" i="2"/>
  <c r="P23" i="2" s="1"/>
  <c r="B23" i="2"/>
  <c r="P22" i="2"/>
  <c r="O22" i="2"/>
  <c r="B22" i="2"/>
  <c r="O21" i="2"/>
  <c r="P21" i="2" s="1"/>
  <c r="B21" i="2"/>
  <c r="P20" i="2"/>
  <c r="O20" i="2"/>
  <c r="B20" i="2"/>
  <c r="O19" i="2"/>
  <c r="P19" i="2" s="1"/>
  <c r="B19" i="2"/>
  <c r="P18" i="2"/>
  <c r="O18" i="2"/>
  <c r="B18" i="2"/>
  <c r="O17" i="2"/>
  <c r="P17" i="2" s="1"/>
  <c r="B17" i="2"/>
  <c r="P16" i="2"/>
  <c r="O16" i="2"/>
  <c r="B16" i="2"/>
  <c r="O15" i="2"/>
  <c r="P15" i="2" s="1"/>
  <c r="B15" i="2"/>
  <c r="P14" i="2"/>
  <c r="O14" i="2"/>
  <c r="B14" i="2"/>
  <c r="O13" i="2"/>
  <c r="P13" i="2" s="1"/>
  <c r="B13" i="2"/>
  <c r="P12" i="2"/>
  <c r="O12" i="2"/>
  <c r="B12" i="2"/>
  <c r="O11" i="2"/>
  <c r="P11" i="2" s="1"/>
  <c r="B11" i="2"/>
  <c r="P10" i="2"/>
  <c r="O10" i="2"/>
  <c r="B10" i="2"/>
  <c r="O9" i="2"/>
  <c r="P9" i="2" s="1"/>
  <c r="B9" i="2"/>
  <c r="P8" i="2"/>
  <c r="O8" i="2"/>
  <c r="B8" i="2"/>
  <c r="O7" i="2"/>
  <c r="P7" i="2" s="1"/>
  <c r="B7" i="2"/>
  <c r="P6" i="2"/>
  <c r="O6" i="2"/>
  <c r="B6" i="2"/>
  <c r="O5" i="2"/>
  <c r="P5" i="2" s="1"/>
  <c r="B5" i="2"/>
  <c r="P4" i="2"/>
  <c r="O4" i="2"/>
  <c r="B4" i="2"/>
  <c r="O3" i="2"/>
  <c r="P3" i="2" s="1"/>
  <c r="B3" i="2"/>
  <c r="P2" i="2"/>
  <c r="O2" i="2"/>
  <c r="B2" i="2"/>
</calcChain>
</file>

<file path=xl/sharedStrings.xml><?xml version="1.0" encoding="utf-8"?>
<sst xmlns="http://schemas.openxmlformats.org/spreadsheetml/2006/main" count="2625" uniqueCount="1007">
  <si>
    <t>דוח 1 דוח המסכם בכל יישוב - את סכום הביטוח החודשי + השנתי</t>
  </si>
  <si>
    <t xml:space="preserve">דוח 2 - דוח שמתמקד על איש ביטוח - יאיר </t>
  </si>
  <si>
    <t xml:space="preserve">דוח 3- דוח השוואה בין יאיר למשה </t>
  </si>
  <si>
    <t>דוח 4- התמקד בתאריך תחילת תקופת הביטוח - בשנת 2015</t>
  </si>
  <si>
    <t xml:space="preserve">דוח 5 - המציג את תאריך תחילת תקופת הביטוח </t>
  </si>
  <si>
    <t>ומציג את ההנכסה שלו לפי הישובים</t>
  </si>
  <si>
    <t>המציג את סכום הביטוח החודשי בכל יישוב</t>
  </si>
  <si>
    <t xml:space="preserve"> והצג לכל איש ביטוח את הפירוט לפי חודשים</t>
  </si>
  <si>
    <t>ומציג השוואה בין חודשים  ינואר פברואר מרץ בשנת 2015</t>
  </si>
  <si>
    <t xml:space="preserve"> סכום הביטוח השנתי</t>
  </si>
  <si>
    <t>בערכים להציג את סכום הביטוח החודשי + השנתי</t>
  </si>
  <si>
    <t>ומציג פירוט לכל איש ביטוח -  את כמות הלקוחות שהצטרפו בקבוצה זו</t>
  </si>
  <si>
    <t>תוויות שורה</t>
  </si>
  <si>
    <t>סכום ביטוח חודשי</t>
  </si>
  <si>
    <t>סכום ביטוח שנתי</t>
  </si>
  <si>
    <t>איש הביטוח</t>
  </si>
  <si>
    <t>יאיר</t>
  </si>
  <si>
    <t>תוויות עמודה</t>
  </si>
  <si>
    <t>שנים</t>
  </si>
  <si>
    <t>2015</t>
  </si>
  <si>
    <t>באר שבע</t>
  </si>
  <si>
    <t>משה</t>
  </si>
  <si>
    <t>חיפה</t>
  </si>
  <si>
    <t>ביטוח חודשי</t>
  </si>
  <si>
    <t>ביטוח שנתי</t>
  </si>
  <si>
    <t>ספירה של שם המבוטח</t>
  </si>
  <si>
    <t>טבריה</t>
  </si>
  <si>
    <t>ינו</t>
  </si>
  <si>
    <t>פבר</t>
  </si>
  <si>
    <t>מרץ</t>
  </si>
  <si>
    <t>סכום כולל</t>
  </si>
  <si>
    <t>ירושלים</t>
  </si>
  <si>
    <t>נהריה</t>
  </si>
  <si>
    <t>עכו</t>
  </si>
  <si>
    <t>אפר</t>
  </si>
  <si>
    <t>צפת</t>
  </si>
  <si>
    <t>מאי</t>
  </si>
  <si>
    <t>קרית גת</t>
  </si>
  <si>
    <t>יונ</t>
  </si>
  <si>
    <t>קרית שמונה</t>
  </si>
  <si>
    <t>רמת גן</t>
  </si>
  <si>
    <t>תל אביב</t>
  </si>
  <si>
    <t>(ריק)</t>
  </si>
  <si>
    <t>שם המבוטח</t>
  </si>
  <si>
    <t>תאריך סיום תקופת הביטוח</t>
  </si>
  <si>
    <t>תאריך תחילת תקופת הביטוח</t>
  </si>
  <si>
    <t>שנות משכנתא</t>
  </si>
  <si>
    <t>רחוב</t>
  </si>
  <si>
    <t>יישוב</t>
  </si>
  <si>
    <t>ת.ז.</t>
  </si>
  <si>
    <t>נייד</t>
  </si>
  <si>
    <t>משכנתא</t>
  </si>
  <si>
    <t>סוג הפוליסה</t>
  </si>
  <si>
    <t>עלות פוליסה</t>
  </si>
  <si>
    <t>סוג הפוליסה2</t>
  </si>
  <si>
    <t>עלות פוליסה3</t>
  </si>
  <si>
    <t>סטטוס פוליסה</t>
  </si>
  <si>
    <t>סכום הביטוח החודשי</t>
  </si>
  <si>
    <t>סכום הביטוח השנתי</t>
  </si>
  <si>
    <t>זבולון רמי</t>
  </si>
  <si>
    <t>השבלול 92</t>
  </si>
  <si>
    <t>052-6605589</t>
  </si>
  <si>
    <t xml:space="preserve">חיים </t>
  </si>
  <si>
    <t>מבנה</t>
  </si>
  <si>
    <t>פעילה</t>
  </si>
  <si>
    <t>לעבור לסוף הטבלה ולסוף האקסל</t>
  </si>
  <si>
    <t>כהן טלי</t>
  </si>
  <si>
    <t>הגפן 63</t>
  </si>
  <si>
    <t>052-6766170</t>
  </si>
  <si>
    <t>לעבור לשורה הראשונה</t>
  </si>
  <si>
    <t>ארצי רווית</t>
  </si>
  <si>
    <t>הנרקים 75</t>
  </si>
  <si>
    <t>050-6708212</t>
  </si>
  <si>
    <t>להקפיא שורה עליונה</t>
  </si>
  <si>
    <t>גל עירית</t>
  </si>
  <si>
    <t>הרקפת 174</t>
  </si>
  <si>
    <t>054-6578853</t>
  </si>
  <si>
    <t xml:space="preserve">לעבור לעמודה ישוב למחוק מספר תאים </t>
  </si>
  <si>
    <t>בנימין רווית</t>
  </si>
  <si>
    <t>הגשר 199</t>
  </si>
  <si>
    <t>054-6636682</t>
  </si>
  <si>
    <t>יגאל</t>
  </si>
  <si>
    <t>לעבור לסוף הטבלה</t>
  </si>
  <si>
    <t>שיר יוסי</t>
  </si>
  <si>
    <t>הפרצים 8</t>
  </si>
  <si>
    <t>054-6580463</t>
  </si>
  <si>
    <t>לעבור לשורה ראשונה - כותרת</t>
  </si>
  <si>
    <t>אופיר אילנה</t>
  </si>
  <si>
    <t>תירוש 93</t>
  </si>
  <si>
    <t>052-6656416</t>
  </si>
  <si>
    <t>לעבור לשורה 2</t>
  </si>
  <si>
    <t>ארצי עירית</t>
  </si>
  <si>
    <t>הרוחות 194</t>
  </si>
  <si>
    <t>050-6749700</t>
  </si>
  <si>
    <t>לבטל הקפאת חלוניות</t>
  </si>
  <si>
    <t>חיים דינה</t>
  </si>
  <si>
    <t>תירוש 173</t>
  </si>
  <si>
    <t>054-6624370</t>
  </si>
  <si>
    <t>לסמן בעמודות N O משורה 4 עד הסוף</t>
  </si>
  <si>
    <t>רונן עירית</t>
  </si>
  <si>
    <t>הגשר 22</t>
  </si>
  <si>
    <t>054-6539003</t>
  </si>
  <si>
    <t>לצרף לסימון את התאים מעמודה P - עם שיפט</t>
  </si>
  <si>
    <t>נועה רבקה</t>
  </si>
  <si>
    <t>תירוש 47</t>
  </si>
  <si>
    <t>054-6512699</t>
  </si>
  <si>
    <t>להוסיף שורות מעל הטבלה</t>
  </si>
  <si>
    <t>נתניהו דוד</t>
  </si>
  <si>
    <t>הרוחות 159</t>
  </si>
  <si>
    <t>052-6507185</t>
  </si>
  <si>
    <t>להקפיא את שורת הכותרת + עמודה A</t>
  </si>
  <si>
    <t>גבריאלי עמוס</t>
  </si>
  <si>
    <t>פרחים 84</t>
  </si>
  <si>
    <t>052-6656679</t>
  </si>
  <si>
    <t>נועה עדן</t>
  </si>
  <si>
    <t>הרוחות 113</t>
  </si>
  <si>
    <t>050-6583452</t>
  </si>
  <si>
    <t>גל עדן</t>
  </si>
  <si>
    <t>הרוחות 167</t>
  </si>
  <si>
    <t>054-6575645</t>
  </si>
  <si>
    <t>להכניס את כל הטבלה לדף</t>
  </si>
  <si>
    <t>דור טלי</t>
  </si>
  <si>
    <t>הנרקים 200</t>
  </si>
  <si>
    <t>052-6646911</t>
  </si>
  <si>
    <t>להרחיב שורות</t>
  </si>
  <si>
    <t>יפה רבקה</t>
  </si>
  <si>
    <t>השבלול 127</t>
  </si>
  <si>
    <t>054-6553381</t>
  </si>
  <si>
    <t>לקבוע שורת  כותרת לכל העמודים</t>
  </si>
  <si>
    <t>גד גילה</t>
  </si>
  <si>
    <t>פרחים 157</t>
  </si>
  <si>
    <t>054-6546338</t>
  </si>
  <si>
    <t>לסמן איזור מסוים</t>
  </si>
  <si>
    <t>גד מירי</t>
  </si>
  <si>
    <t>האלים 96</t>
  </si>
  <si>
    <t>052-6774870</t>
  </si>
  <si>
    <t>להדפיס רק אותו עם הכותרות</t>
  </si>
  <si>
    <t>גבריאלי טלי</t>
  </si>
  <si>
    <t>הגשר 115</t>
  </si>
  <si>
    <t>054-6711026</t>
  </si>
  <si>
    <t>לחזור להדפסה רגילה - לא של בחירה</t>
  </si>
  <si>
    <t>ברכה אילנה</t>
  </si>
  <si>
    <t>תירוש 156</t>
  </si>
  <si>
    <t>050-6596690</t>
  </si>
  <si>
    <t>להוסיף כותרת תחתונה של מיספור עמודים + כותרת עליונה עם כותרת, תאריך ושעה</t>
  </si>
  <si>
    <t>כהן רבקה</t>
  </si>
  <si>
    <t>פרחים 67</t>
  </si>
  <si>
    <t>054-6560102</t>
  </si>
  <si>
    <t>לכתוב בעמודה של עיר מספר גרסאות למילה באר שבע</t>
  </si>
  <si>
    <t>נועה דוד</t>
  </si>
  <si>
    <t>הרקפת 6</t>
  </si>
  <si>
    <t>050-6745535</t>
  </si>
  <si>
    <t>לסדר אותם ולשנות לטקסט קבוע לכולם</t>
  </si>
  <si>
    <t>אריאל מירי</t>
  </si>
  <si>
    <t>האלים 86</t>
  </si>
  <si>
    <t>050-6748863</t>
  </si>
  <si>
    <t>לפתוח גליון חדש</t>
  </si>
  <si>
    <t>חיים דרור</t>
  </si>
  <si>
    <t>הגשר 12</t>
  </si>
  <si>
    <t>054-6540573</t>
  </si>
  <si>
    <t>לכתוב רשימת חודשים</t>
  </si>
  <si>
    <t>זבולון אילנה</t>
  </si>
  <si>
    <t>הפרצים 191</t>
  </si>
  <si>
    <t>050-6517897</t>
  </si>
  <si>
    <t xml:space="preserve">בגליון נתונים לפתוח עמודה חדשה </t>
  </si>
  <si>
    <t>שיר ניצן</t>
  </si>
  <si>
    <t>הרקפת 121</t>
  </si>
  <si>
    <t>052-6779295</t>
  </si>
  <si>
    <t>ליצור רשימה נפתחת של חודשים לכל העמודה</t>
  </si>
  <si>
    <t>נבון אילנה</t>
  </si>
  <si>
    <t>הנרקים 158</t>
  </si>
  <si>
    <t>052-6520622</t>
  </si>
  <si>
    <t>ולבטל את הרשימה הנפתחת רק לתא הראשון של הכותרת</t>
  </si>
  <si>
    <t>בנימין מירי</t>
  </si>
  <si>
    <t>הגפן 46</t>
  </si>
  <si>
    <t>050-6586424</t>
  </si>
  <si>
    <t>בנימין יעקב</t>
  </si>
  <si>
    <t>הנשר 151</t>
  </si>
  <si>
    <t>052-6647010</t>
  </si>
  <si>
    <t>אריאל לאה</t>
  </si>
  <si>
    <t>הגפן 174</t>
  </si>
  <si>
    <t>050-6569286</t>
  </si>
  <si>
    <t>נועה דניאל</t>
  </si>
  <si>
    <t>הפרצים 36</t>
  </si>
  <si>
    <t>050-6782310</t>
  </si>
  <si>
    <t>שרון רבקה</t>
  </si>
  <si>
    <t>הפרצים 3</t>
  </si>
  <si>
    <t>052-6599322</t>
  </si>
  <si>
    <t>טעמן רחל</t>
  </si>
  <si>
    <t>הרקפת 102</t>
  </si>
  <si>
    <t>052-6795018</t>
  </si>
  <si>
    <t>לוי שלמה</t>
  </si>
  <si>
    <t>תירוש 157</t>
  </si>
  <si>
    <t>052-6700210</t>
  </si>
  <si>
    <t>חזן יוסי</t>
  </si>
  <si>
    <t>האלים 159</t>
  </si>
  <si>
    <t>050-6587944</t>
  </si>
  <si>
    <t>בנימין דוד</t>
  </si>
  <si>
    <t>הנרקים 15</t>
  </si>
  <si>
    <t>050-6662686</t>
  </si>
  <si>
    <t>שיר אלי</t>
  </si>
  <si>
    <t>הנשר 161</t>
  </si>
  <si>
    <t>054-6544061</t>
  </si>
  <si>
    <t>רונן יוסי</t>
  </si>
  <si>
    <t>הגשר 98</t>
  </si>
  <si>
    <t>052-6740682</t>
  </si>
  <si>
    <t>רונן דוד</t>
  </si>
  <si>
    <t>הנשר 81</t>
  </si>
  <si>
    <t>052-6713450</t>
  </si>
  <si>
    <t>יפה גילה</t>
  </si>
  <si>
    <t>פרחים 174</t>
  </si>
  <si>
    <t>052-6529341</t>
  </si>
  <si>
    <t>יחזקל דינה</t>
  </si>
  <si>
    <t>052-6720803</t>
  </si>
  <si>
    <t>גד דינה</t>
  </si>
  <si>
    <t>הנרקים 21</t>
  </si>
  <si>
    <t>054-6666908</t>
  </si>
  <si>
    <t>דור שרה</t>
  </si>
  <si>
    <t>הפרצים 190</t>
  </si>
  <si>
    <t>052-6599894</t>
  </si>
  <si>
    <t>לוי משה</t>
  </si>
  <si>
    <t>פרחים 41</t>
  </si>
  <si>
    <t>050-6603234</t>
  </si>
  <si>
    <t>ארצי דניאל</t>
  </si>
  <si>
    <t>תירוש 137</t>
  </si>
  <si>
    <t>052-6716220</t>
  </si>
  <si>
    <t>אריאל רבקה</t>
  </si>
  <si>
    <t>פרחים 140</t>
  </si>
  <si>
    <t>054-6695001</t>
  </si>
  <si>
    <t>אריאל דרור</t>
  </si>
  <si>
    <t>הרוחות 88</t>
  </si>
  <si>
    <t>054-6605354</t>
  </si>
  <si>
    <t>שרון רמי</t>
  </si>
  <si>
    <t>הרוחות 77</t>
  </si>
  <si>
    <t>054-6692361</t>
  </si>
  <si>
    <t>יחזקל מירי</t>
  </si>
  <si>
    <t>פרחים 85</t>
  </si>
  <si>
    <t>054-6606159</t>
  </si>
  <si>
    <t>דור דוד</t>
  </si>
  <si>
    <t>הנשר 146</t>
  </si>
  <si>
    <t>050-6774175</t>
  </si>
  <si>
    <t>ברכה שרה</t>
  </si>
  <si>
    <t>הרקפת 188</t>
  </si>
  <si>
    <t>052-6595435</t>
  </si>
  <si>
    <t>חזן עדן</t>
  </si>
  <si>
    <t>הרקפת 186</t>
  </si>
  <si>
    <t>050-6742382</t>
  </si>
  <si>
    <t>זבולון עירית</t>
  </si>
  <si>
    <t>פרחים 64</t>
  </si>
  <si>
    <t>052-6634549</t>
  </si>
  <si>
    <t>שרון דרור</t>
  </si>
  <si>
    <t>הפרצים 128</t>
  </si>
  <si>
    <t>052-6508671</t>
  </si>
  <si>
    <t>נבון משה</t>
  </si>
  <si>
    <t>תירוש 155</t>
  </si>
  <si>
    <t>054-6533298</t>
  </si>
  <si>
    <t>בנימין אלי</t>
  </si>
  <si>
    <t>הנרקים 117</t>
  </si>
  <si>
    <t>054-6561217</t>
  </si>
  <si>
    <t>יפה דינה</t>
  </si>
  <si>
    <t>הגשר 101</t>
  </si>
  <si>
    <t>050-6705863</t>
  </si>
  <si>
    <t>רונן עמוס</t>
  </si>
  <si>
    <t>הרקפת 66</t>
  </si>
  <si>
    <t>052-6599328</t>
  </si>
  <si>
    <t>שיר דוד</t>
  </si>
  <si>
    <t>הגפן 99</t>
  </si>
  <si>
    <t>052-6583832</t>
  </si>
  <si>
    <t>זבולון דינה</t>
  </si>
  <si>
    <t>האלים 195</t>
  </si>
  <si>
    <t>052-6772490</t>
  </si>
  <si>
    <t>ברכה רווית</t>
  </si>
  <si>
    <t>הפרצים 18</t>
  </si>
  <si>
    <t>052-6627474</t>
  </si>
  <si>
    <t>חכם תמר</t>
  </si>
  <si>
    <t>הנרקים 20</t>
  </si>
  <si>
    <t>050-6602903</t>
  </si>
  <si>
    <t>נתניהו אבי</t>
  </si>
  <si>
    <t>השבלול 56</t>
  </si>
  <si>
    <t>052-6598293</t>
  </si>
  <si>
    <t>זבולון יעקב</t>
  </si>
  <si>
    <t>הפרצים 88</t>
  </si>
  <si>
    <t>054-6692673</t>
  </si>
  <si>
    <t>גבריאלי לאה</t>
  </si>
  <si>
    <t>השבלול 54</t>
  </si>
  <si>
    <t>054-6735919</t>
  </si>
  <si>
    <t>נועה לאה</t>
  </si>
  <si>
    <t>הנרקים 11</t>
  </si>
  <si>
    <t>050-6634509</t>
  </si>
  <si>
    <t>ארצי דינה</t>
  </si>
  <si>
    <t>הגשר 104</t>
  </si>
  <si>
    <t>052-6772260</t>
  </si>
  <si>
    <t>רונן משה</t>
  </si>
  <si>
    <t>הגשר 87</t>
  </si>
  <si>
    <t>052-6522699</t>
  </si>
  <si>
    <t>חזן מירי</t>
  </si>
  <si>
    <t>פרחים 176</t>
  </si>
  <si>
    <t>050-6623532</t>
  </si>
  <si>
    <t>אופיר אבי</t>
  </si>
  <si>
    <t>הפרצים 126</t>
  </si>
  <si>
    <t>054-6720349</t>
  </si>
  <si>
    <t>לוי אבי</t>
  </si>
  <si>
    <t>הגפן 185</t>
  </si>
  <si>
    <t>052-6764872</t>
  </si>
  <si>
    <t>לוי דוד</t>
  </si>
  <si>
    <t>הרקפת 190</t>
  </si>
  <si>
    <t>050-6572509</t>
  </si>
  <si>
    <t>שיר לאה</t>
  </si>
  <si>
    <t>הרוחות 33</t>
  </si>
  <si>
    <t>054-6553568</t>
  </si>
  <si>
    <t>ברכה עירית</t>
  </si>
  <si>
    <t>054-6635976</t>
  </si>
  <si>
    <t>אופיר טלי</t>
  </si>
  <si>
    <t>הגשר 2</t>
  </si>
  <si>
    <t>052-6504342</t>
  </si>
  <si>
    <t>שיר גילה</t>
  </si>
  <si>
    <t>הפרצים 200</t>
  </si>
  <si>
    <t>050-6678611</t>
  </si>
  <si>
    <t>יחזקל רבקה</t>
  </si>
  <si>
    <t>הגפן 60</t>
  </si>
  <si>
    <t>050-6561973</t>
  </si>
  <si>
    <t>חזן אבי</t>
  </si>
  <si>
    <t>הפרצים 61</t>
  </si>
  <si>
    <t>052-6739643</t>
  </si>
  <si>
    <t>יפה יעקב</t>
  </si>
  <si>
    <t>תירוש 68</t>
  </si>
  <si>
    <t>052-6783079</t>
  </si>
  <si>
    <t>אופיר דוד</t>
  </si>
  <si>
    <t>הנשר 115</t>
  </si>
  <si>
    <t>054-6547810</t>
  </si>
  <si>
    <t>בנימין טלי</t>
  </si>
  <si>
    <t>הרוחות 35</t>
  </si>
  <si>
    <t>052-6775331</t>
  </si>
  <si>
    <t>חזן דוד</t>
  </si>
  <si>
    <t>הרוחות 68</t>
  </si>
  <si>
    <t>054-6632748</t>
  </si>
  <si>
    <t>גל אבי</t>
  </si>
  <si>
    <t>הרוחות 106</t>
  </si>
  <si>
    <t>052-6653740</t>
  </si>
  <si>
    <t>זבולון ניצן</t>
  </si>
  <si>
    <t>הגשר 119</t>
  </si>
  <si>
    <t>054-6515632</t>
  </si>
  <si>
    <t>יחזקל טלי</t>
  </si>
  <si>
    <t>הגפן 7</t>
  </si>
  <si>
    <t>052-6530167</t>
  </si>
  <si>
    <t>דור ישראל</t>
  </si>
  <si>
    <t>הנרקים 38</t>
  </si>
  <si>
    <t>054-6679675</t>
  </si>
  <si>
    <t>יחזקל עדן</t>
  </si>
  <si>
    <t>הרוחות 49</t>
  </si>
  <si>
    <t>054-6790843</t>
  </si>
  <si>
    <t>שיר דרור</t>
  </si>
  <si>
    <t>הגשר 186</t>
  </si>
  <si>
    <t>054-6507728</t>
  </si>
  <si>
    <t>כהן ניצן</t>
  </si>
  <si>
    <t>תירוש 13</t>
  </si>
  <si>
    <t>050-6594400</t>
  </si>
  <si>
    <t>זבולון אלי</t>
  </si>
  <si>
    <t>הגפן 107</t>
  </si>
  <si>
    <t>050-5768363</t>
  </si>
  <si>
    <t>יפה מירי</t>
  </si>
  <si>
    <t>הנשר 167</t>
  </si>
  <si>
    <t>052-6553845</t>
  </si>
  <si>
    <t>רונן טלי</t>
  </si>
  <si>
    <t>השבלול 2</t>
  </si>
  <si>
    <t>054-6590169</t>
  </si>
  <si>
    <t>בנימין דניאל</t>
  </si>
  <si>
    <t>050-6505343</t>
  </si>
  <si>
    <t>גל טלי</t>
  </si>
  <si>
    <t>האלים 97</t>
  </si>
  <si>
    <t>054-6517703</t>
  </si>
  <si>
    <t>אריאל משה</t>
  </si>
  <si>
    <t>הנשר 74</t>
  </si>
  <si>
    <t>050-6506441</t>
  </si>
  <si>
    <t>יחזקל יעקב</t>
  </si>
  <si>
    <t>תירוש 85</t>
  </si>
  <si>
    <t>050-6722967</t>
  </si>
  <si>
    <t>גל לאה</t>
  </si>
  <si>
    <t>תירוש 43</t>
  </si>
  <si>
    <t>050-6552881</t>
  </si>
  <si>
    <t>ארצי טלי</t>
  </si>
  <si>
    <t>הגפן 111</t>
  </si>
  <si>
    <t>052-6716219</t>
  </si>
  <si>
    <t>ארצי לאה</t>
  </si>
  <si>
    <t>הגשר 40</t>
  </si>
  <si>
    <t>050-6502755</t>
  </si>
  <si>
    <t>גל שרה</t>
  </si>
  <si>
    <t>הרקפת 192</t>
  </si>
  <si>
    <t>050-6640452</t>
  </si>
  <si>
    <t>נבון אלי</t>
  </si>
  <si>
    <t>הנשר 152</t>
  </si>
  <si>
    <t>050-6667545</t>
  </si>
  <si>
    <t>נתניהו אלי</t>
  </si>
  <si>
    <t>הנרקים 88</t>
  </si>
  <si>
    <t>054-6749888</t>
  </si>
  <si>
    <t>נבון יעקב</t>
  </si>
  <si>
    <t>האלים 184</t>
  </si>
  <si>
    <t>050-6799412</t>
  </si>
  <si>
    <t>אריאל אבי</t>
  </si>
  <si>
    <t>הנרקים 135</t>
  </si>
  <si>
    <t>052-6682606</t>
  </si>
  <si>
    <t>שיר טלי</t>
  </si>
  <si>
    <t>הגשר 8</t>
  </si>
  <si>
    <t>054-6612070</t>
  </si>
  <si>
    <t>חזן דניאל</t>
  </si>
  <si>
    <t>תירוש 49</t>
  </si>
  <si>
    <t>050-6530928</t>
  </si>
  <si>
    <t>כהן עירית</t>
  </si>
  <si>
    <t>הרקפת 9</t>
  </si>
  <si>
    <t>054-6701436</t>
  </si>
  <si>
    <t>נבון אבי</t>
  </si>
  <si>
    <t>הגשר 102</t>
  </si>
  <si>
    <t>052-6716595</t>
  </si>
  <si>
    <t>כהן מירי</t>
  </si>
  <si>
    <t>הנרקים 108</t>
  </si>
  <si>
    <t>054-6638730</t>
  </si>
  <si>
    <t>אופיר אלי</t>
  </si>
  <si>
    <t>הנרקים 9</t>
  </si>
  <si>
    <t>052-6667617</t>
  </si>
  <si>
    <t>אופיר עמוס</t>
  </si>
  <si>
    <t>הפרצים 142</t>
  </si>
  <si>
    <t>054-6662217</t>
  </si>
  <si>
    <t>ארצי אבי</t>
  </si>
  <si>
    <t>הרקפת 60</t>
  </si>
  <si>
    <t>054-6756344</t>
  </si>
  <si>
    <t>חיים רווית</t>
  </si>
  <si>
    <t>052-6675192</t>
  </si>
  <si>
    <t>גד דרור</t>
  </si>
  <si>
    <t>תירוש 134</t>
  </si>
  <si>
    <t>054-6787074</t>
  </si>
  <si>
    <t>שיר עמוס</t>
  </si>
  <si>
    <t>השבלול 16</t>
  </si>
  <si>
    <t>054-6799229</t>
  </si>
  <si>
    <t>גד רווית</t>
  </si>
  <si>
    <t>הנרקים 170</t>
  </si>
  <si>
    <t>054-6638260</t>
  </si>
  <si>
    <t>ברכה לאה</t>
  </si>
  <si>
    <t>האלים 132</t>
  </si>
  <si>
    <t>050-6678137</t>
  </si>
  <si>
    <t>אריאל שרה</t>
  </si>
  <si>
    <t>הנרקים 55</t>
  </si>
  <si>
    <t>052-6734538</t>
  </si>
  <si>
    <t>רונן ניצן</t>
  </si>
  <si>
    <t>הנרקים 162</t>
  </si>
  <si>
    <t>054-6749341</t>
  </si>
  <si>
    <t>רונן אבי</t>
  </si>
  <si>
    <t>הרקפת 151</t>
  </si>
  <si>
    <t>054-6784782</t>
  </si>
  <si>
    <t>כהן דינה</t>
  </si>
  <si>
    <t>הנרקים 19</t>
  </si>
  <si>
    <t>052-6684202</t>
  </si>
  <si>
    <t>כהן שרה</t>
  </si>
  <si>
    <t>השבלול 135</t>
  </si>
  <si>
    <t>054-6696723</t>
  </si>
  <si>
    <t>יחזקל דניאל</t>
  </si>
  <si>
    <t>האלים 142</t>
  </si>
  <si>
    <t>054-6770455</t>
  </si>
  <si>
    <t>גל דינה</t>
  </si>
  <si>
    <t>הרוחות 53</t>
  </si>
  <si>
    <t>052-6732450</t>
  </si>
  <si>
    <t>לוי אלי</t>
  </si>
  <si>
    <t>הנשר 124</t>
  </si>
  <si>
    <t>052-6521200</t>
  </si>
  <si>
    <t>דור יוסי</t>
  </si>
  <si>
    <t>פרחים 21</t>
  </si>
  <si>
    <t>052-6758782</t>
  </si>
  <si>
    <t>זבולון משה</t>
  </si>
  <si>
    <t>האלים 104</t>
  </si>
  <si>
    <t>050-6747842</t>
  </si>
  <si>
    <t>זבולון דרור</t>
  </si>
  <si>
    <t>הנשר 76</t>
  </si>
  <si>
    <t>052-6573969</t>
  </si>
  <si>
    <t>נתניהו מירי</t>
  </si>
  <si>
    <t>תירוש 88</t>
  </si>
  <si>
    <t>054-6541649</t>
  </si>
  <si>
    <t>אריאל דניאל</t>
  </si>
  <si>
    <t>הפרצים 75</t>
  </si>
  <si>
    <t>050-6720545</t>
  </si>
  <si>
    <t>ארצי אלי</t>
  </si>
  <si>
    <t>תירוש 61</t>
  </si>
  <si>
    <t>050-6525977</t>
  </si>
  <si>
    <t>שיר אבי</t>
  </si>
  <si>
    <t>הגשר 92</t>
  </si>
  <si>
    <t>052-6527250</t>
  </si>
  <si>
    <t>נועה דרור</t>
  </si>
  <si>
    <t>האלים 52</t>
  </si>
  <si>
    <t>052-6705308</t>
  </si>
  <si>
    <t>אופיר דינה</t>
  </si>
  <si>
    <t>הנשר 164</t>
  </si>
  <si>
    <t>050-6547378</t>
  </si>
  <si>
    <t>בנימין ניצן</t>
  </si>
  <si>
    <t>הגפן 25</t>
  </si>
  <si>
    <t>050-6735524</t>
  </si>
  <si>
    <t>גל דוד</t>
  </si>
  <si>
    <t>תירוש 174</t>
  </si>
  <si>
    <t>052-6665519</t>
  </si>
  <si>
    <t>לוי דינה</t>
  </si>
  <si>
    <t>האלים 56</t>
  </si>
  <si>
    <t>050-6706957</t>
  </si>
  <si>
    <t>שמואל יפה</t>
  </si>
  <si>
    <t>הגשר 109</t>
  </si>
  <si>
    <t>050-6798574</t>
  </si>
  <si>
    <t>חיים משה</t>
  </si>
  <si>
    <t>תירוש 106</t>
  </si>
  <si>
    <t>050-6619743</t>
  </si>
  <si>
    <t>נועה טלי</t>
  </si>
  <si>
    <t>הרקפת 28</t>
  </si>
  <si>
    <t>052-6755347</t>
  </si>
  <si>
    <t>אופיר משה</t>
  </si>
  <si>
    <t>הנרקים 91</t>
  </si>
  <si>
    <t>054-6618414</t>
  </si>
  <si>
    <t>נועה שלמה</t>
  </si>
  <si>
    <t>הגשר 63</t>
  </si>
  <si>
    <t>054-6574641</t>
  </si>
  <si>
    <t>ברכה מירי</t>
  </si>
  <si>
    <t>פרחים 26</t>
  </si>
  <si>
    <t>052-6548624</t>
  </si>
  <si>
    <t>גבריאלי רמי</t>
  </si>
  <si>
    <t>השבלול 164</t>
  </si>
  <si>
    <t>050-6582188</t>
  </si>
  <si>
    <t>כהן דרור</t>
  </si>
  <si>
    <t>השבלול 14</t>
  </si>
  <si>
    <t>052-6684072</t>
  </si>
  <si>
    <t>גל יוסי</t>
  </si>
  <si>
    <t>הגשר 138</t>
  </si>
  <si>
    <t>050-6636875</t>
  </si>
  <si>
    <t>חיים עמוס</t>
  </si>
  <si>
    <t>פרחים 172</t>
  </si>
  <si>
    <t>052-6795165</t>
  </si>
  <si>
    <t>שרון שרה</t>
  </si>
  <si>
    <t>הרוחות 195</t>
  </si>
  <si>
    <t>052-6636557</t>
  </si>
  <si>
    <t>שרון יוסי</t>
  </si>
  <si>
    <t>הרקפת 47</t>
  </si>
  <si>
    <t>054-6615938</t>
  </si>
  <si>
    <t>גבריאלי אלי</t>
  </si>
  <si>
    <t>הנרקים 190</t>
  </si>
  <si>
    <t>050-6660100</t>
  </si>
  <si>
    <t>ארצי אילנה</t>
  </si>
  <si>
    <t>הנשר 42</t>
  </si>
  <si>
    <t>054-6731091</t>
  </si>
  <si>
    <t>נבון לאה</t>
  </si>
  <si>
    <t>הגשר 107</t>
  </si>
  <si>
    <t>054-6682219</t>
  </si>
  <si>
    <t>חיים שלמה</t>
  </si>
  <si>
    <t>052-6506514</t>
  </si>
  <si>
    <t>לוי עמוס</t>
  </si>
  <si>
    <t>050-6690226</t>
  </si>
  <si>
    <t>שיר שלמה</t>
  </si>
  <si>
    <t>תירוש 14</t>
  </si>
  <si>
    <t>050-6754358</t>
  </si>
  <si>
    <t>חכם שלמה</t>
  </si>
  <si>
    <t>השבלול 68</t>
  </si>
  <si>
    <t>050-6550126</t>
  </si>
  <si>
    <t>חזן עירית</t>
  </si>
  <si>
    <t>פרחים 58</t>
  </si>
  <si>
    <t>050-6644183</t>
  </si>
  <si>
    <t>זבולון דוד</t>
  </si>
  <si>
    <t>תירוש 39</t>
  </si>
  <si>
    <t>050-6690077</t>
  </si>
  <si>
    <t>גבריאלי מירי</t>
  </si>
  <si>
    <t>הגפן 1</t>
  </si>
  <si>
    <t>054-6703290</t>
  </si>
  <si>
    <t>גל ניצן</t>
  </si>
  <si>
    <t>הגפן 59</t>
  </si>
  <si>
    <t>050-6509224</t>
  </si>
  <si>
    <t>ארצי גילה</t>
  </si>
  <si>
    <t>הגשר 33</t>
  </si>
  <si>
    <t>050-6660887</t>
  </si>
  <si>
    <t>נועה אילנה</t>
  </si>
  <si>
    <t>הגפן 193</t>
  </si>
  <si>
    <t>052-6625771</t>
  </si>
  <si>
    <t>חיים יעקובי</t>
  </si>
  <si>
    <t>פרחים 2</t>
  </si>
  <si>
    <t>054-6756482</t>
  </si>
  <si>
    <t>נבון דוד</t>
  </si>
  <si>
    <t>תירוש 151</t>
  </si>
  <si>
    <t>054-6569777</t>
  </si>
  <si>
    <t>גל עמוס</t>
  </si>
  <si>
    <t>הגשר 66</t>
  </si>
  <si>
    <t>052-6762695</t>
  </si>
  <si>
    <t>כהן גילה</t>
  </si>
  <si>
    <t>הרוחות 43</t>
  </si>
  <si>
    <t>050-6538197</t>
  </si>
  <si>
    <t>דור עדן</t>
  </si>
  <si>
    <t>פרחים 46</t>
  </si>
  <si>
    <t>052-6613035</t>
  </si>
  <si>
    <t>דור שלמה</t>
  </si>
  <si>
    <t>האלים 34</t>
  </si>
  <si>
    <t>050-6624336</t>
  </si>
  <si>
    <t>אריאל עדן</t>
  </si>
  <si>
    <t>תירוש 75</t>
  </si>
  <si>
    <t>050-6584216</t>
  </si>
  <si>
    <t>נועה משה</t>
  </si>
  <si>
    <t>פרחים 191</t>
  </si>
  <si>
    <t>054-6730698</t>
  </si>
  <si>
    <t>חיים רמי</t>
  </si>
  <si>
    <t>הרקפת 35</t>
  </si>
  <si>
    <t>052-6575332</t>
  </si>
  <si>
    <t>גבריאלי דינה</t>
  </si>
  <si>
    <t>השבלול 136</t>
  </si>
  <si>
    <t>052-6517618</t>
  </si>
  <si>
    <t>נבון רבקה</t>
  </si>
  <si>
    <t>הרוחות 31</t>
  </si>
  <si>
    <t>054-6556014</t>
  </si>
  <si>
    <t>אריאל דינה</t>
  </si>
  <si>
    <t>השבלול 159</t>
  </si>
  <si>
    <t>054-6612865</t>
  </si>
  <si>
    <t>נתניהו אילנה</t>
  </si>
  <si>
    <t>הרוחות 59</t>
  </si>
  <si>
    <t>052-6604203</t>
  </si>
  <si>
    <t>גבריאלי ניצן</t>
  </si>
  <si>
    <t>הגשר 89</t>
  </si>
  <si>
    <t>050-6574789</t>
  </si>
  <si>
    <t>כהן לאה</t>
  </si>
  <si>
    <t>הרוחות 109</t>
  </si>
  <si>
    <t>052-6660987</t>
  </si>
  <si>
    <t>נתניהו עדן</t>
  </si>
  <si>
    <t>תירוש 189</t>
  </si>
  <si>
    <t>054-6751551</t>
  </si>
  <si>
    <t>חיים דוד</t>
  </si>
  <si>
    <t>הנרקים 163</t>
  </si>
  <si>
    <t>054-6532069</t>
  </si>
  <si>
    <t>בנימין לאה</t>
  </si>
  <si>
    <t>הנשר 66</t>
  </si>
  <si>
    <t>054-6598025</t>
  </si>
  <si>
    <t>רונן עדן</t>
  </si>
  <si>
    <t>הגפן 176</t>
  </si>
  <si>
    <t>052-6572224</t>
  </si>
  <si>
    <t>דור לאה</t>
  </si>
  <si>
    <t>תירוש 17</t>
  </si>
  <si>
    <t>050-6542633</t>
  </si>
  <si>
    <t>אופיר יוסי</t>
  </si>
  <si>
    <t>הפרצים 105</t>
  </si>
  <si>
    <t>050-6586297</t>
  </si>
  <si>
    <t>נבון דינה</t>
  </si>
  <si>
    <t>האלים 148</t>
  </si>
  <si>
    <t>050-6656912</t>
  </si>
  <si>
    <t>אריאל יוסי</t>
  </si>
  <si>
    <t>הרוחות 181</t>
  </si>
  <si>
    <t>054-6704312</t>
  </si>
  <si>
    <t>זבולון רווית</t>
  </si>
  <si>
    <t>פרחים 116</t>
  </si>
  <si>
    <t>054-6599505</t>
  </si>
  <si>
    <t>חזן רבקה</t>
  </si>
  <si>
    <t>תירוש 129</t>
  </si>
  <si>
    <t>054-6574590</t>
  </si>
  <si>
    <t>ברכה עדן</t>
  </si>
  <si>
    <t>הפרצים 171</t>
  </si>
  <si>
    <t>054-6779753</t>
  </si>
  <si>
    <t>אריאל דוד</t>
  </si>
  <si>
    <t>הגשר 81</t>
  </si>
  <si>
    <t>050-6555175</t>
  </si>
  <si>
    <t>שיר עדן</t>
  </si>
  <si>
    <t>הפרצים 133</t>
  </si>
  <si>
    <t>050-6576395</t>
  </si>
  <si>
    <t>חזן אלי</t>
  </si>
  <si>
    <t>פרחים 113</t>
  </si>
  <si>
    <t>050-6508165</t>
  </si>
  <si>
    <t>חיים ניצן</t>
  </si>
  <si>
    <t>הגפן 43</t>
  </si>
  <si>
    <t>050-6698220</t>
  </si>
  <si>
    <t>שיר עירית</t>
  </si>
  <si>
    <t>הנשר 121</t>
  </si>
  <si>
    <t>054-6536986</t>
  </si>
  <si>
    <t>גד אילנה</t>
  </si>
  <si>
    <t>האלים 20</t>
  </si>
  <si>
    <t>050-6775874</t>
  </si>
  <si>
    <t>אריאל אלי</t>
  </si>
  <si>
    <t>הרוחות 50</t>
  </si>
  <si>
    <t>050-6854670</t>
  </si>
  <si>
    <t>שרון טלי</t>
  </si>
  <si>
    <t>הנרקים 39</t>
  </si>
  <si>
    <t>050-6788763</t>
  </si>
  <si>
    <t>לוי רבקה</t>
  </si>
  <si>
    <t>השבלול 30</t>
  </si>
  <si>
    <t>054-6738779</t>
  </si>
  <si>
    <t>בנימין רמי</t>
  </si>
  <si>
    <t>052-6776666</t>
  </si>
  <si>
    <t>ברכה יוסי</t>
  </si>
  <si>
    <t>050-6590593</t>
  </si>
  <si>
    <t>נועה יוסי</t>
  </si>
  <si>
    <t>הפרצים 137</t>
  </si>
  <si>
    <t>054-6577343</t>
  </si>
  <si>
    <t>ברכה רמי</t>
  </si>
  <si>
    <t>הרוחות 156</t>
  </si>
  <si>
    <t>054-6527048</t>
  </si>
  <si>
    <t>גד אלי</t>
  </si>
  <si>
    <t>הפרצים 134</t>
  </si>
  <si>
    <t>050-6689641</t>
  </si>
  <si>
    <t>נתניהו רמי</t>
  </si>
  <si>
    <t>השבלול 146</t>
  </si>
  <si>
    <t>050-6528575</t>
  </si>
  <si>
    <t>רונן דניאל</t>
  </si>
  <si>
    <t>תירוש 6</t>
  </si>
  <si>
    <t>050-6565019</t>
  </si>
  <si>
    <t>לוי מירי</t>
  </si>
  <si>
    <t>454545/8</t>
  </si>
  <si>
    <t>052-6763211</t>
  </si>
  <si>
    <t>גד שרה</t>
  </si>
  <si>
    <t>הרוחות 158</t>
  </si>
  <si>
    <t>052-6771846</t>
  </si>
  <si>
    <t>זבולון מירי</t>
  </si>
  <si>
    <t>הנרקים 4</t>
  </si>
  <si>
    <t>050-6605430</t>
  </si>
  <si>
    <t>רונן שרה</t>
  </si>
  <si>
    <t>השבלול 39</t>
  </si>
  <si>
    <t>050-6580406</t>
  </si>
  <si>
    <t>אופיר לאה</t>
  </si>
  <si>
    <t>הפרצים 15</t>
  </si>
  <si>
    <t>054-6702501</t>
  </si>
  <si>
    <t>יחזקל דרור</t>
  </si>
  <si>
    <t>הפרצים 74</t>
  </si>
  <si>
    <t>054-6511362</t>
  </si>
  <si>
    <t>זבולון דניאל</t>
  </si>
  <si>
    <t>הגשר 190</t>
  </si>
  <si>
    <t>050-6581604</t>
  </si>
  <si>
    <t>גבריאלי דרור</t>
  </si>
  <si>
    <t>האלים 162</t>
  </si>
  <si>
    <t>054-6527047</t>
  </si>
  <si>
    <t>יפה עדן</t>
  </si>
  <si>
    <t>הרוחות 128</t>
  </si>
  <si>
    <t>054-6681169</t>
  </si>
  <si>
    <t>חיים יוסי</t>
  </si>
  <si>
    <t>פרחים 123</t>
  </si>
  <si>
    <t>054-6673293</t>
  </si>
  <si>
    <t>רוזן יוסי</t>
  </si>
  <si>
    <t>הרקפת 100</t>
  </si>
  <si>
    <t>050-6620375</t>
  </si>
  <si>
    <t>אופיר גילה</t>
  </si>
  <si>
    <t>הפרצים 9</t>
  </si>
  <si>
    <t>052-6732088</t>
  </si>
  <si>
    <t>גד משה</t>
  </si>
  <si>
    <t>האלים 199</t>
  </si>
  <si>
    <t>050-6683017</t>
  </si>
  <si>
    <t>שיר דניאל</t>
  </si>
  <si>
    <t>השבלול 147</t>
  </si>
  <si>
    <t>052-6504876</t>
  </si>
  <si>
    <t>נתניהו רווית</t>
  </si>
  <si>
    <t>052-6734494</t>
  </si>
  <si>
    <t>לוי שרה</t>
  </si>
  <si>
    <t>האלים 168</t>
  </si>
  <si>
    <t>052-6788964</t>
  </si>
  <si>
    <t>גבריאלי שרה</t>
  </si>
  <si>
    <t>הנרקים 93</t>
  </si>
  <si>
    <t>050-6757153</t>
  </si>
  <si>
    <t>חיים מירי</t>
  </si>
  <si>
    <t>השבלול 46</t>
  </si>
  <si>
    <t>054-6648254</t>
  </si>
  <si>
    <t>לוי אילנה</t>
  </si>
  <si>
    <t>האלים 178</t>
  </si>
  <si>
    <t>052-6522344</t>
  </si>
  <si>
    <t>אריאל ניצן</t>
  </si>
  <si>
    <t>האלים 103</t>
  </si>
  <si>
    <t>054-6747393</t>
  </si>
  <si>
    <t>נתניהו רבקה</t>
  </si>
  <si>
    <t>פרחים 48</t>
  </si>
  <si>
    <t>054-6586704</t>
  </si>
  <si>
    <t>כהן אבי</t>
  </si>
  <si>
    <t>הרוחות 134</t>
  </si>
  <si>
    <t>052-6737814</t>
  </si>
  <si>
    <t>יפה משה</t>
  </si>
  <si>
    <t>050-6606922</t>
  </si>
  <si>
    <t>דור משה</t>
  </si>
  <si>
    <t>הנרקים 179</t>
  </si>
  <si>
    <t>052-6672925</t>
  </si>
  <si>
    <t>גבריאלי דוד</t>
  </si>
  <si>
    <t>הנשר 110</t>
  </si>
  <si>
    <t>052-6683501</t>
  </si>
  <si>
    <t>חכם שרה</t>
  </si>
  <si>
    <t>הרוחות 3</t>
  </si>
  <si>
    <t>050-6643318</t>
  </si>
  <si>
    <t>ארצי מירי</t>
  </si>
  <si>
    <t>הרוחות 48</t>
  </si>
  <si>
    <t>054-6596511</t>
  </si>
  <si>
    <t>שרון אלי</t>
  </si>
  <si>
    <t>הרוחות 30</t>
  </si>
  <si>
    <t>054-6632573</t>
  </si>
  <si>
    <t>חזן שלמה</t>
  </si>
  <si>
    <t>האלים 136</t>
  </si>
  <si>
    <t>054-6563070</t>
  </si>
  <si>
    <t>יפה טלי</t>
  </si>
  <si>
    <t>האלים 15</t>
  </si>
  <si>
    <t>050-6768363</t>
  </si>
  <si>
    <t>רונן אילנה</t>
  </si>
  <si>
    <t>הנשר 157</t>
  </si>
  <si>
    <t>054-6597277</t>
  </si>
  <si>
    <t>גל מירי</t>
  </si>
  <si>
    <t>הגשר 178</t>
  </si>
  <si>
    <t>052-6728063</t>
  </si>
  <si>
    <t>לוי לאה</t>
  </si>
  <si>
    <t>הנשר 111</t>
  </si>
  <si>
    <t>052-6751945</t>
  </si>
  <si>
    <t>יחזקל עמוס</t>
  </si>
  <si>
    <t>הגפן 129</t>
  </si>
  <si>
    <t>052-6720215</t>
  </si>
  <si>
    <t>נבון רווית</t>
  </si>
  <si>
    <t>zv</t>
  </si>
  <si>
    <t>052-6733357</t>
  </si>
  <si>
    <t>יפה יוסי</t>
  </si>
  <si>
    <t>השבלול 178</t>
  </si>
  <si>
    <t>052-6590273</t>
  </si>
  <si>
    <t>יחזקל אלי</t>
  </si>
  <si>
    <t>הגפן 109</t>
  </si>
  <si>
    <t>052-6627420</t>
  </si>
  <si>
    <t>יחזקל אילנה</t>
  </si>
  <si>
    <t>הנשר 147</t>
  </si>
  <si>
    <t>052-6713705</t>
  </si>
  <si>
    <t>ברכה שלמה</t>
  </si>
  <si>
    <t>הפרצים 189</t>
  </si>
  <si>
    <t>052-6706991</t>
  </si>
  <si>
    <t>אופיר רווית</t>
  </si>
  <si>
    <t>תירוש 34</t>
  </si>
  <si>
    <t>050-6558344</t>
  </si>
  <si>
    <t>גד יעקב</t>
  </si>
  <si>
    <t>השבלול 45</t>
  </si>
  <si>
    <t>054-6575123</t>
  </si>
  <si>
    <t>נתניהו לאה</t>
  </si>
  <si>
    <t>השבלול 15</t>
  </si>
  <si>
    <t>050-6712529</t>
  </si>
  <si>
    <t>שרון עירית</t>
  </si>
  <si>
    <t>הרוחות 80</t>
  </si>
  <si>
    <t>050-6635893</t>
  </si>
  <si>
    <t>זבולון עדן</t>
  </si>
  <si>
    <t>תירוש 130</t>
  </si>
  <si>
    <t>050-6610980</t>
  </si>
  <si>
    <t>נועה דינה</t>
  </si>
  <si>
    <t>פרחים 196</t>
  </si>
  <si>
    <t>054-6716877</t>
  </si>
  <si>
    <t>גבריאלי רבקה</t>
  </si>
  <si>
    <t>הגשר 106</t>
  </si>
  <si>
    <t>054-6771931</t>
  </si>
  <si>
    <t>ברכה גילה</t>
  </si>
  <si>
    <t>הגשר 170</t>
  </si>
  <si>
    <t>052-6665065</t>
  </si>
  <si>
    <t>יפה שלמה</t>
  </si>
  <si>
    <t>פרחים 4</t>
  </si>
  <si>
    <t>052-6680185</t>
  </si>
  <si>
    <t>שרון רווית</t>
  </si>
  <si>
    <t>השבלול 149</t>
  </si>
  <si>
    <t>054-6771622</t>
  </si>
  <si>
    <t>שיר רבקה</t>
  </si>
  <si>
    <t>הרקפת 51</t>
  </si>
  <si>
    <t>050-6687974</t>
  </si>
  <si>
    <t>חזן ניצן</t>
  </si>
  <si>
    <t>הנשר 181</t>
  </si>
  <si>
    <t>054-6544535</t>
  </si>
  <si>
    <t>יפה עירית</t>
  </si>
  <si>
    <t>הגפן 9</t>
  </si>
  <si>
    <t>052-6751981</t>
  </si>
  <si>
    <t>גל אילנה</t>
  </si>
  <si>
    <t>הנרקים 144</t>
  </si>
  <si>
    <t>054-6727999</t>
  </si>
  <si>
    <t>חכם רמי</t>
  </si>
  <si>
    <t>השבלול 75</t>
  </si>
  <si>
    <t>050-6572550</t>
  </si>
  <si>
    <t>אופיר שרה</t>
  </si>
  <si>
    <t>הגפן 172</t>
  </si>
  <si>
    <t>052-6790679</t>
  </si>
  <si>
    <t>נבון טלי</t>
  </si>
  <si>
    <t>הגפן 147</t>
  </si>
  <si>
    <t>054-6688227</t>
  </si>
  <si>
    <t>בנימין אבי</t>
  </si>
  <si>
    <t>הפרצים 19</t>
  </si>
  <si>
    <t>054-6536558</t>
  </si>
  <si>
    <t>נתניהו טלי</t>
  </si>
  <si>
    <t>הנשר 126</t>
  </si>
  <si>
    <t>050-6605431</t>
  </si>
  <si>
    <t>כהן אילנה</t>
  </si>
  <si>
    <t>פרחים 75</t>
  </si>
  <si>
    <t>052-6533748</t>
  </si>
  <si>
    <t>דור מירי</t>
  </si>
  <si>
    <t>הגשר 116</t>
  </si>
  <si>
    <t>050-6511827</t>
  </si>
  <si>
    <t>חזן רחל</t>
  </si>
  <si>
    <t>השבלול 176</t>
  </si>
  <si>
    <t>050-6760584</t>
  </si>
  <si>
    <t>נתניהו דרור</t>
  </si>
  <si>
    <t>השבלול 107</t>
  </si>
  <si>
    <t>054-6724745</t>
  </si>
  <si>
    <t>גל רווית</t>
  </si>
  <si>
    <t>הנשר 8</t>
  </si>
  <si>
    <t>054-6553767</t>
  </si>
  <si>
    <t>שרון עמוס</t>
  </si>
  <si>
    <t>הרקפת 191</t>
  </si>
  <si>
    <t>050-6554670</t>
  </si>
  <si>
    <t>לוי רמי</t>
  </si>
  <si>
    <t>פרחים 150</t>
  </si>
  <si>
    <t>054-6682027</t>
  </si>
  <si>
    <t>דור עירית</t>
  </si>
  <si>
    <t>054-6698094</t>
  </si>
  <si>
    <t>רונן אלי</t>
  </si>
  <si>
    <t>הפרצים 146</t>
  </si>
  <si>
    <t>052-6638611</t>
  </si>
  <si>
    <t>יחזקל עירית</t>
  </si>
  <si>
    <t>050-6686467</t>
  </si>
  <si>
    <t>שרון לאה</t>
  </si>
  <si>
    <t>הנשר 58</t>
  </si>
  <si>
    <t>050-6514700</t>
  </si>
  <si>
    <t>גד יוסי</t>
  </si>
  <si>
    <t>הפרצים 181</t>
  </si>
  <si>
    <t>054-6760786</t>
  </si>
  <si>
    <t>רונן רבקה</t>
  </si>
  <si>
    <t>הרקפת 145</t>
  </si>
  <si>
    <t>050-6799160</t>
  </si>
  <si>
    <t>חיים שרה</t>
  </si>
  <si>
    <t>054-6770566</t>
  </si>
  <si>
    <t>דור גילה</t>
  </si>
  <si>
    <t>השבלול 76</t>
  </si>
  <si>
    <t>054-6692513</t>
  </si>
  <si>
    <t>גד עירית</t>
  </si>
  <si>
    <t>הנשר 2</t>
  </si>
  <si>
    <t>050-6530182</t>
  </si>
  <si>
    <t>אריאל רווית</t>
  </si>
  <si>
    <t>054-6556150</t>
  </si>
  <si>
    <t>כהן יוסי</t>
  </si>
  <si>
    <t>050-6661088</t>
  </si>
  <si>
    <t>ארצי ניצן</t>
  </si>
  <si>
    <t>הרוחות 66</t>
  </si>
  <si>
    <t>052-6670035</t>
  </si>
  <si>
    <t>נועה מירי</t>
  </si>
  <si>
    <t>הפרצים 90</t>
  </si>
  <si>
    <t>050-6517019</t>
  </si>
  <si>
    <t>יחזקל שרה</t>
  </si>
  <si>
    <t>הנרקים 5</t>
  </si>
  <si>
    <t>050-6508173</t>
  </si>
  <si>
    <t>אופיר ניצן</t>
  </si>
  <si>
    <t>הפרצים 174</t>
  </si>
  <si>
    <t>054-6585788</t>
  </si>
  <si>
    <t>כהן רמי</t>
  </si>
  <si>
    <t>האלים 127</t>
  </si>
  <si>
    <t>052-6779911</t>
  </si>
  <si>
    <t>חזן לאה</t>
  </si>
  <si>
    <t>הרקפת 196</t>
  </si>
  <si>
    <t>054-6772314</t>
  </si>
  <si>
    <t>שרון יעקב</t>
  </si>
  <si>
    <t>הרוחות 102</t>
  </si>
  <si>
    <t>050-6582283</t>
  </si>
  <si>
    <t>גד עמוס</t>
  </si>
  <si>
    <t>האלים 26</t>
  </si>
  <si>
    <t>050-6527246</t>
  </si>
  <si>
    <t>יפה רווית</t>
  </si>
  <si>
    <t>האלים 155</t>
  </si>
  <si>
    <t>054-6620716</t>
  </si>
  <si>
    <t>רונן רחל</t>
  </si>
  <si>
    <t>הפרצים 34</t>
  </si>
  <si>
    <t>054-6553085</t>
  </si>
  <si>
    <t>חזן יעקב</t>
  </si>
  <si>
    <t>פרחים 148</t>
  </si>
  <si>
    <t>050-6552566</t>
  </si>
  <si>
    <t>שרון דוד</t>
  </si>
  <si>
    <t>פרחים 77</t>
  </si>
  <si>
    <t>052-6578317</t>
  </si>
  <si>
    <t>אריאל יעקב</t>
  </si>
  <si>
    <t>הגפן 36</t>
  </si>
  <si>
    <t>054-6582285</t>
  </si>
  <si>
    <t>רונן דינה</t>
  </si>
  <si>
    <t>פרחים 133</t>
  </si>
  <si>
    <t>052-6765837</t>
  </si>
  <si>
    <t>בנימין עירית</t>
  </si>
  <si>
    <t>הפרצים 92</t>
  </si>
  <si>
    <t>054-6578852</t>
  </si>
  <si>
    <t>גבריאלי דניאל</t>
  </si>
  <si>
    <t>תירוש 127</t>
  </si>
  <si>
    <t>054-6736379</t>
  </si>
  <si>
    <t>דור דינה</t>
  </si>
  <si>
    <t>הנשר 139</t>
  </si>
  <si>
    <t>054-6692360</t>
  </si>
  <si>
    <t>נבון גילה</t>
  </si>
  <si>
    <t>השבלול 200</t>
  </si>
  <si>
    <t>052-6706924</t>
  </si>
  <si>
    <t>חזן גילה</t>
  </si>
  <si>
    <t>הרקפת 172</t>
  </si>
  <si>
    <t>050-6711875</t>
  </si>
  <si>
    <t>חיים טלי</t>
  </si>
  <si>
    <t>הגשר 194</t>
  </si>
  <si>
    <t>054-6784877</t>
  </si>
  <si>
    <t>אריאל אילנה</t>
  </si>
  <si>
    <t>הגשר 49</t>
  </si>
  <si>
    <t>050-6790971</t>
  </si>
  <si>
    <t>נתניהו ניצן</t>
  </si>
  <si>
    <t>הרקפת 1</t>
  </si>
  <si>
    <t>052-6575583</t>
  </si>
  <si>
    <t>כהן משה</t>
  </si>
  <si>
    <t>054-6762981</t>
  </si>
  <si>
    <t>חזן רמי</t>
  </si>
  <si>
    <t>הרוחות 99</t>
  </si>
  <si>
    <t>052-6783536</t>
  </si>
  <si>
    <t>גל אלי</t>
  </si>
  <si>
    <t>050-6615593</t>
  </si>
  <si>
    <t>חזן רווית</t>
  </si>
  <si>
    <t>השבלול 64</t>
  </si>
  <si>
    <t>054-6570329</t>
  </si>
  <si>
    <t>דור אלי</t>
  </si>
  <si>
    <t>השבלול 52</t>
  </si>
  <si>
    <t>052-6772722</t>
  </si>
  <si>
    <t>אריאל יעל</t>
  </si>
  <si>
    <t>הגפן 77</t>
  </si>
  <si>
    <t>052-6601019</t>
  </si>
  <si>
    <t>ברכה דניאל</t>
  </si>
  <si>
    <t>052-6575322</t>
  </si>
  <si>
    <t>חיים עדן</t>
  </si>
  <si>
    <t>הרוחות 18</t>
  </si>
  <si>
    <t>050-6790805</t>
  </si>
  <si>
    <t>דור עמוס</t>
  </si>
  <si>
    <t>האלים 12</t>
  </si>
  <si>
    <t>052-6642725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</si>
</sst>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 &quot;₪&quot;\ * #,##0.00_ ;_ &quot;₪&quot;\ * \-#,##0.00_ ;_ &quot;₪&quot;\ * &quot;-&quot;??_ ;_ @_ "/>
    <numFmt numFmtId="43" formatCode="_ * #,##0.00_ ;_ * \-#,##0.00_ ;_ * &quot;-&quot;??_ ;_ @_ "/>
    <numFmt numFmtId="164" formatCode="_ &quot;₪&quot;\ * #,##0_ ;_ &quot;₪&quot;\ * \-#,##0_ ;_ &quot;₪&quot;\ * &quot;-&quot;??_ ;_ @_ "/>
    <numFmt numFmtId="165" formatCode="_ [$₪-40D]\ * #,##0_ ;_ [$₪-40D]\ * \-#,##0_ ;_ [$₪-40D]\ * &quot;-&quot;??_ ;_ @_ "/>
    <numFmt numFmtId="166" formatCode="_ [$₪-40D]\ * #,##0.00_ ;_ [$₪-40D]\ * \-#,##0.00_ ;_ [$₪-40D]\ * &quot;-&quot;??_ ;_ @_ "/>
  </numFmts>
  <fonts count="5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0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theme="4"/>
      </left>
      <right/>
      <top/>
      <bottom/>
      <diagonal/>
    </border>
    <border>
      <left/>
      <right/>
      <top style="medium">
        <color theme="4"/>
      </top>
      <bottom/>
      <diagonal/>
    </border>
    <border>
      <left style="thin">
        <color theme="4"/>
      </left>
      <right/>
      <top style="medium">
        <color theme="4"/>
      </top>
      <bottom/>
      <diagonal/>
    </border>
    <border>
      <left/>
      <right/>
      <top style="thin">
        <color theme="4"/>
      </top>
      <bottom/>
      <diagonal/>
    </border>
    <border>
      <left style="thin">
        <color theme="4"/>
      </left>
      <right/>
      <top style="thin">
        <color theme="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</cellStyleXfs>
  <cellXfs count="34">
    <xf numFmtId="0" fontId="0" fillId="0" borderId="0" xfId="0"/>
    <xf numFmtId="164" fontId="0" fillId="0" borderId="0" xfId="2" applyNumberFormat="1" applyFont="1"/>
    <xf numFmtId="0" fontId="0" fillId="0" borderId="0" xfId="0" applyAlignment="1">
      <alignment wrapText="1"/>
    </xf>
    <xf numFmtId="0" fontId="0" fillId="0" borderId="0" xfId="0" quotePrefix="1" applyAlignment="1">
      <alignment readingOrder="2"/>
    </xf>
    <xf numFmtId="0" fontId="0" fillId="0" borderId="0" xfId="0" applyAlignment="1">
      <alignment horizontal="right"/>
    </xf>
    <xf numFmtId="164" fontId="0" fillId="0" borderId="0" xfId="0" applyNumberFormat="1"/>
    <xf numFmtId="0" fontId="2" fillId="0" borderId="0" xfId="0" applyFont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165" fontId="2" fillId="0" borderId="1" xfId="1" applyNumberFormat="1" applyFont="1" applyFill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166" fontId="2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4" fontId="3" fillId="0" borderId="3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3" xfId="3" applyBorder="1" applyAlignment="1">
      <alignment horizontal="center" vertical="center" wrapText="1"/>
    </xf>
    <xf numFmtId="1" fontId="4" fillId="0" borderId="3" xfId="3" applyNumberFormat="1" applyBorder="1" applyAlignment="1">
      <alignment horizontal="center" vertical="center" wrapText="1"/>
    </xf>
    <xf numFmtId="165" fontId="3" fillId="0" borderId="3" xfId="1" applyNumberFormat="1" applyFont="1" applyFill="1" applyBorder="1" applyAlignment="1">
      <alignment horizontal="center" vertical="center"/>
    </xf>
    <xf numFmtId="165" fontId="3" fillId="0" borderId="3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14" fontId="3" fillId="0" borderId="5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5" xfId="3" applyBorder="1" applyAlignment="1">
      <alignment horizontal="center" vertical="center" wrapText="1"/>
    </xf>
    <xf numFmtId="1" fontId="4" fillId="0" borderId="5" xfId="3" applyNumberFormat="1" applyBorder="1" applyAlignment="1">
      <alignment horizontal="center" vertical="center" wrapText="1"/>
    </xf>
    <xf numFmtId="165" fontId="3" fillId="0" borderId="5" xfId="1" applyNumberFormat="1" applyFont="1" applyFill="1" applyBorder="1" applyAlignment="1">
      <alignment horizontal="center" vertical="center"/>
    </xf>
    <xf numFmtId="165" fontId="3" fillId="0" borderId="5" xfId="0" applyNumberFormat="1" applyFont="1" applyBorder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166" fontId="3" fillId="0" borderId="5" xfId="0" applyNumberFormat="1" applyFont="1" applyBorder="1" applyAlignment="1">
      <alignment horizontal="center" vertical="center"/>
    </xf>
    <xf numFmtId="1" fontId="3" fillId="0" borderId="0" xfId="0" applyNumberFormat="1" applyFont="1" applyAlignment="1">
      <alignment horizontal="center" vertical="center"/>
    </xf>
    <xf numFmtId="165" fontId="3" fillId="0" borderId="0" xfId="1" applyNumberFormat="1" applyFont="1" applyFill="1" applyAlignment="1">
      <alignment horizontal="center" vertical="center"/>
    </xf>
    <xf numFmtId="165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 readingOrder="2"/>
    </xf>
  </cellXfs>
  <cellStyles count="4">
    <cellStyle name="Comma" xfId="1" builtinId="3"/>
    <cellStyle name="Currency" xfId="2" builtinId="4"/>
    <cellStyle name="Normal" xfId="0" builtinId="0"/>
    <cellStyle name="Normal_גיליון2" xfId="3" xr:uid="{1C17FAF9-0C99-417A-933F-3D60D7D8AC10}"/>
  </cellStyles>
  <dxfs count="3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numFmt numFmtId="165" formatCode="_ [$₪-40D]\ * #,##0_ ;_ [$₪-40D]\ * \-#,##0_ ;_ [$₪-40D]\ * &quot;-&quot;??_ ;_ @_ "/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numFmt numFmtId="165" formatCode="_ [$₪-40D]\ * #,##0_ ;_ [$₪-40D]\ * \-#,##0_ ;_ [$₪-40D]\ * &quot;-&quot;??_ ;_ @_ "/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numFmt numFmtId="165" formatCode="_ [$₪-40D]\ * #,##0_ ;_ [$₪-40D]\ * \-#,##0_ ;_ [$₪-40D]\ * &quot;-&quot;??_ ;_ @_ "/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numFmt numFmtId="165" formatCode="_ [$₪-40D]\ * #,##0_ ;_ [$₪-40D]\ * \-#,##0_ ;_ [$₪-40D]\ * &quot;-&quot;??_ ;_ @_ "/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numFmt numFmtId="165" formatCode="_ [$₪-40D]\ * #,##0_ ;_ [$₪-40D]\ * \-#,##0_ ;_ [$₪-40D]\ * &quot;-&quot;??_ ;_ @_ "/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numFmt numFmtId="165" formatCode="_ [$₪-40D]\ * #,##0_ ;_ [$₪-40D]\ * \-#,##0_ ;_ [$₪-40D]\ * &quot;-&quot;??_ ;_ @_ 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numFmt numFmtId="1" formatCode="0"/>
      <alignment horizontal="center" vertical="center" textRotation="0" wrapText="1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alignment horizontal="center" vertical="center" textRotation="0" wrapText="1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alignment horizontal="center" vertical="center" textRotation="0" wrapText="1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numFmt numFmtId="19" formatCode="dd/mm/yyyy"/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numFmt numFmtId="19" formatCode="dd/mm/yyyy"/>
      <alignment horizontal="center" vertical="center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center" vertical="center" textRotation="0" wrapText="0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border outline="0"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numFmt numFmtId="165" formatCode="_ [$₪-40D]\ * #,##0_ ;_ [$₪-40D]\ * \-#,##0_ ;_ [$₪-40D]\ * &quot;-&quot;??_ ;_ @_ "/>
      <alignment horizontal="center" vertical="center" textRotation="0" wrapText="1" indent="0" justifyLastLine="0" shrinkToFit="0" readingOrder="0"/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numFmt numFmtId="164" formatCode="_ &quot;₪&quot;\ * #,##0_ ;_ &quot;₪&quot;\ * \-#,##0_ ;_ &quot;₪&quot;\ * &quot;-&quot;??_ ;_ @_ "/>
    </dxf>
    <dxf>
      <numFmt numFmtId="164" formatCode="_ &quot;₪&quot;\ * #,##0_ ;_ &quot;₪&quot;\ * \-#,##0_ ;_ &quot;₪&quot;\ * &quot;-&quot;??_ ;_ @_ "/>
    </dxf>
    <dxf>
      <numFmt numFmtId="0" formatCode="General"/>
    </dxf>
    <dxf>
      <numFmt numFmtId="164" formatCode="_ &quot;₪&quot;\ * #,##0_ ;_ &quot;₪&quot;\ * \-#,##0_ ;_ &quot;₪&quot;\ * &quot;-&quot;??_ ;_ @_ "/>
    </dxf>
    <dxf>
      <numFmt numFmtId="164" formatCode="_ &quot;₪&quot;\ * #,##0_ ;_ &quot;₪&quot;\ * \-#,##0_ ;_ &quot;₪&quot;\ * &quot;-&quot;??_ ;_ @_ "/>
    </dxf>
    <dxf>
      <numFmt numFmtId="164" formatCode="_ &quot;₪&quot;\ * #,##0_ ;_ &quot;₪&quot;\ * \-#,##0_ ;_ &quot;₪&quot;\ * &quot;-&quot;??_ ;_ @_ "/>
    </dxf>
    <dxf>
      <numFmt numFmtId="164" formatCode="_ &quot;₪&quot;\ * #,##0_ ;_ &quot;₪&quot;\ * \-#,##0_ ;_ &quot;₪&quot;\ * &quot;-&quot;??_ ;_ @_ "/>
    </dxf>
    <dxf>
      <numFmt numFmtId="164" formatCode="_ &quot;₪&quot;\ * #,##0_ ;_ &quot;₪&quot;\ * \-#,##0_ ;_ &quot;₪&quot;\ * &quot;-&quot;??_ ;_ @_ "/>
    </dxf>
    <dxf>
      <numFmt numFmtId="164" formatCode="_ &quot;₪&quot;\ * #,##0_ ;_ &quot;₪&quot;\ * \-#,##0_ ;_ &quot;₪&quot;\ * &quot;-&quot;??_ ;_ @_ 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externalLink" Target="externalLinks/externalLink2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xcel%20VBA%20Practice\PRICE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1514;&#1512;&#1490;&#1497;&#1500;%20&#1496;&#1489;&#1500;&#1488;&#1493;&#1514;%20&#1510;&#1497;&#1512;%2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ices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נתונים"/>
      <sheetName val="הוראות לדוחות"/>
      <sheetName val="פתרון - דוחות"/>
    </sheetNames>
    <sheetDataSet>
      <sheetData sheetId="0"/>
      <sheetData sheetId="1"/>
      <sheetData sheetId="2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&#1514;&#1512;&#1490;&#1497;&#1500;%20&#1496;&#1489;&#1500;&#1488;&#1493;&#1514;%20&#1510;&#1497;&#1512;%202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x y6t" refreshedDate="44594.264598379632" createdVersion="7" refreshedVersion="7" minRefreshableVersion="3" recordCount="312" xr:uid="{E47CCF35-3C75-4EE9-9E4C-52AF0B0E3C5A}">
  <cacheSource type="worksheet">
    <worksheetSource name="טבלה1" r:id="rId2"/>
  </cacheSource>
  <cacheFields count="18">
    <cacheField name="שם המבוטח" numFmtId="0">
      <sharedItems/>
    </cacheField>
    <cacheField name="תאריך סיום תקופת הביטוח" numFmtId="14">
      <sharedItems containsSemiMixedTypes="0" containsNonDate="0" containsDate="1" containsString="0" minDate="1909-12-30T12:00:00" maxDate="2045-06-28T12:00:00"/>
    </cacheField>
    <cacheField name="תאריך תחילת תקופת הביטוח" numFmtId="14">
      <sharedItems containsNonDate="0" containsDate="1" containsString="0" containsBlank="1" minDate="2011-02-02T00:00:00" maxDate="2015-06-30T00:00:00" count="274">
        <d v="2011-12-30T00:00:00"/>
        <d v="2015-03-11T00:00:00"/>
        <d v="2012-12-17T00:00:00"/>
        <d v="2014-01-28T00:00:00"/>
        <d v="2011-12-24T00:00:00"/>
        <d v="2012-12-06T00:00:00"/>
        <d v="2015-02-28T00:00:00"/>
        <d v="2014-01-17T00:00:00"/>
        <d v="2012-11-25T00:00:00"/>
        <d v="2011-12-18T00:00:00"/>
        <d v="2014-01-06T00:00:00"/>
        <d v="2015-02-17T00:00:00"/>
        <d v="2012-11-14T00:00:00"/>
        <d v="2013-12-26T00:00:00"/>
        <d v="2015-02-06T00:00:00"/>
        <d v="2011-12-12T00:00:00"/>
        <d v="2013-12-15T00:00:00"/>
        <d v="2012-11-03T00:00:00"/>
        <d v="2011-12-06T00:00:00"/>
        <d v="2015-01-26T00:00:00"/>
        <d v="2013-12-04T00:00:00"/>
        <d v="2015-01-15T00:00:00"/>
        <d v="2011-11-30T00:00:00"/>
        <d v="2012-10-23T00:00:00"/>
        <d v="2011-11-24T00:00:00"/>
        <d v="2015-01-04T00:00:00"/>
        <d v="2013-11-23T00:00:00"/>
        <d v="2012-10-12T00:00:00"/>
        <d v="2011-11-18T00:00:00"/>
        <d v="2014-12-24T00:00:00"/>
        <d v="2012-10-01T00:00:00"/>
        <d v="2013-11-12T00:00:00"/>
        <d v="2011-11-12T00:00:00"/>
        <d v="2012-09-20T00:00:00"/>
        <d v="2014-12-13T00:00:00"/>
        <d v="2013-11-01T00:00:00"/>
        <d v="2012-09-09T00:00:00"/>
        <d v="2013-10-21T00:00:00"/>
        <d v="2014-12-02T00:00:00"/>
        <d v="2012-06-09T00:00:00"/>
        <d v="2013-10-10T00:00:00"/>
        <d v="2014-11-21T00:00:00"/>
        <d v="2011-10-31T00:00:00"/>
        <d v="2013-09-29T00:00:00"/>
        <d v="2012-06-03T00:00:00"/>
        <d v="2011-10-25T00:00:00"/>
        <d v="2014-11-10T00:00:00"/>
        <d v="2013-09-18T00:00:00"/>
        <d v="2014-10-30T00:00:00"/>
        <d v="2011-10-19T00:00:00"/>
        <d v="2012-05-28T00:00:00"/>
        <d v="2011-10-13T00:00:00"/>
        <d v="2014-10-19T00:00:00"/>
        <d v="2013-09-07T00:00:00"/>
        <d v="2012-05-22T00:00:00"/>
        <d v="2011-10-07T00:00:00"/>
        <d v="2014-10-08T00:00:00"/>
        <d v="2012-05-16T00:00:00"/>
        <d v="2013-08-27T00:00:00"/>
        <d v="2011-10-01T00:00:00"/>
        <d v="2012-05-10T00:00:00"/>
        <d v="2014-09-27T00:00:00"/>
        <d v="2013-08-16T00:00:00"/>
        <d v="2012-05-04T00:00:00"/>
        <d v="2011-09-25T00:00:00"/>
        <d v="2013-08-05T00:00:00"/>
        <d v="2014-09-16T00:00:00"/>
        <d v="2012-04-28T00:00:00"/>
        <d v="2013-07-25T00:00:00"/>
        <d v="2014-09-05T00:00:00"/>
        <d v="2011-09-19T00:00:00"/>
        <d v="2013-07-14T00:00:00"/>
        <d v="2012-04-22T00:00:00"/>
        <d v="2011-09-13T00:00:00"/>
        <d v="2014-08-25T00:00:00"/>
        <d v="2013-07-03T00:00:00"/>
        <d v="2014-08-14T00:00:00"/>
        <d v="2011-09-07T00:00:00"/>
        <d v="2012-04-16T00:00:00"/>
        <d v="2014-08-03T00:00:00"/>
        <d v="2011-09-01T00:00:00"/>
        <d v="2013-06-22T00:00:00"/>
        <d v="2012-04-10T00:00:00"/>
        <d v="2011-08-26T00:00:00"/>
        <d v="2014-07-23T00:00:00"/>
        <d v="2012-04-04T00:00:00"/>
        <d v="2013-06-11T00:00:00"/>
        <d v="2011-08-20T00:00:00"/>
        <d v="2012-03-29T00:00:00"/>
        <d v="2014-07-12T00:00:00"/>
        <d v="2013-05-31T00:00:00"/>
        <d v="2012-03-23T00:00:00"/>
        <d v="2011-08-14T00:00:00"/>
        <d v="2013-05-20T00:00:00"/>
        <d v="2014-07-01T00:00:00"/>
        <d v="2012-03-17T00:00:00"/>
        <d v="2013-05-09T00:00:00"/>
        <d v="2014-12-04T00:00:00"/>
        <d v="2014-06-20T00:00:00"/>
        <d v="2011-08-08T00:00:00"/>
        <d v="2013-04-28T00:00:00"/>
        <d v="2012-03-11T00:00:00"/>
        <d v="2011-08-02T00:00:00"/>
        <d v="2014-06-09T00:00:00"/>
        <d v="2014-12-03T00:00:00"/>
        <d v="2013-04-17T00:00:00"/>
        <d v="2014-05-29T00:00:00"/>
        <d v="2011-07-27T00:00:00"/>
        <d v="2012-03-05T00:00:00"/>
        <d v="2014-05-18T00:00:00"/>
        <d v="2011-07-21T00:00:00"/>
        <d v="2012-02-28T00:00:00"/>
        <d v="2014-12-01T00:00:00"/>
        <d v="2011-07-15T00:00:00"/>
        <d v="2014-05-07T00:00:00"/>
        <d v="2015-06-18T00:00:00"/>
        <d v="2012-02-22T00:00:00"/>
        <d v="2013-03-26T00:00:00"/>
        <d v="2012-02-16T00:00:00"/>
        <d v="2015-06-07T00:00:00"/>
        <d v="2014-04-26T00:00:00"/>
        <d v="2013-03-15T00:00:00"/>
        <d v="2012-02-10T00:00:00"/>
        <d v="2015-05-27T00:00:00"/>
        <d v="2011-07-03T00:00:00"/>
        <d v="2013-03-04T00:00:00"/>
        <d v="2014-04-15T00:00:00"/>
        <d v="2012-02-04T00:00:00"/>
        <d v="2013-02-21T00:00:00"/>
        <d v="2015-05-16T00:00:00"/>
        <d v="2014-04-04T00:00:00"/>
        <d v="2011-06-27T00:00:00"/>
        <d v="2013-02-10T00:00:00"/>
        <d v="2012-01-29T00:00:00"/>
        <d v="2011-06-21T00:00:00"/>
        <d v="2014-03-24T00:00:00"/>
        <d v="2015-05-05T00:00:00"/>
        <d v="2013-01-30T00:00:00"/>
        <d v="2014-03-13T00:00:00"/>
        <d v="2011-06-15T00:00:00"/>
        <d v="2015-04-24T00:00:00"/>
        <d v="2012-01-23T00:00:00"/>
        <d v="2014-03-02T00:00:00"/>
        <d v="2011-06-09T00:00:00"/>
        <d v="2013-01-19T00:00:00"/>
        <d v="2012-01-17T00:00:00"/>
        <d v="2015-04-13T00:00:00"/>
        <d v="2014-02-19T00:00:00"/>
        <d v="2015-03-08T00:00:00"/>
        <d v="2015-04-02T00:00:00"/>
        <d v="2012-01-11T00:00:00"/>
        <d v="2013-01-08T00:00:00"/>
        <d v="2015-02-08T00:00:00"/>
        <d v="2012-01-05T00:00:00"/>
        <d v="2015-03-22T00:00:00"/>
        <d v="2014-02-08T00:00:00"/>
        <d v="2012-12-28T00:00:00"/>
        <d v="2015-01-08T00:00:00"/>
        <d v="2014-12-08T00:00:00"/>
        <d v="2014-09-08T00:00:00"/>
        <d v="2014-08-08T00:00:00"/>
        <d v="2013-12-08T00:00:00"/>
        <d v="2013-11-29T00:00:00"/>
        <d v="2013-11-20T00:00:00"/>
        <d v="2013-11-02T00:00:00"/>
        <d v="2013-10-24T00:00:00"/>
        <d v="2013-10-15T00:00:00"/>
        <d v="2013-10-06T00:00:00"/>
        <d v="2013-09-27T00:00:00"/>
        <d v="2013-09-09T00:00:00"/>
        <d v="2013-08-31T00:00:00"/>
        <d v="2013-08-22T00:00:00"/>
        <d v="2013-08-13T00:00:00"/>
        <d v="2013-08-04T00:00:00"/>
        <d v="2013-07-26T00:00:00"/>
        <d v="2013-07-17T00:00:00"/>
        <d v="2013-07-08T00:00:00"/>
        <d v="2013-06-29T00:00:00"/>
        <d v="2013-06-20T00:00:00"/>
        <d v="2013-06-02T00:00:00"/>
        <d v="2013-05-24T00:00:00"/>
        <d v="2014-12-30T00:00:00"/>
        <d v="2013-05-15T00:00:00"/>
        <d v="2013-04-27T00:00:00"/>
        <d v="2013-04-18T00:00:00"/>
        <d v="2013-04-09T00:00:00"/>
        <d v="2013-04-05T00:00:00"/>
        <d v="2015-06-09T00:00:00"/>
        <d v="2015-05-09T00:00:00"/>
        <d v="2015-04-09T00:00:00"/>
        <d v="2015-03-09T00:00:00"/>
        <d v="2015-02-09T00:00:00"/>
        <d v="2014-12-29T00:00:00"/>
        <d v="2014-12-09T00:00:00"/>
        <d v="2014-12-28T00:00:00"/>
        <d v="2014-12-27T00:00:00"/>
        <d v="2014-11-09T00:00:00"/>
        <d v="2014-12-26T00:00:00"/>
        <d v="2014-10-09T00:00:00"/>
        <d v="2014-12-25T00:00:00"/>
        <d v="2014-09-09T00:00:00"/>
        <d v="2015-03-14T00:00:00"/>
        <d v="2012-05-03T00:00:00"/>
        <d v="2014-08-09T00:00:00"/>
        <d v="2014-07-09T00:00:00"/>
        <d v="2014-12-23T00:00:00"/>
        <d v="2014-04-01T00:00:00"/>
        <d v="2014-12-22T00:00:00"/>
        <d v="2014-03-01T00:00:00"/>
        <d v="2014-12-21T00:00:00"/>
        <d v="2014-12-20T00:00:00"/>
        <d v="2014-02-01T00:00:00"/>
        <d v="2014-12-19T00:00:00"/>
        <d v="2014-01-01T00:00:00"/>
        <d v="2014-12-18T00:00:00"/>
        <d v="2013-12-01T00:00:00"/>
        <d v="2014-12-17T00:00:00"/>
        <d v="2013-10-01T00:00:00"/>
        <d v="2014-12-16T00:00:00"/>
        <d v="2013-09-01T00:00:00"/>
        <d v="2014-12-15T00:00:00"/>
        <d v="2013-08-01T00:00:00"/>
        <d v="2014-12-14T00:00:00"/>
        <d v="2013-07-01T00:00:00"/>
        <d v="2014-12-12T00:00:00"/>
        <d v="2013-06-01T00:00:00"/>
        <d v="2014-12-11T00:00:00"/>
        <d v="2013-05-01T00:00:00"/>
        <d v="2013-04-01T00:00:00"/>
        <d v="2014-12-10T00:00:00"/>
        <d v="2013-03-01T00:00:00"/>
        <d v="2013-02-01T00:00:00"/>
        <d v="2013-01-01T00:00:00"/>
        <d v="2014-12-07T00:00:00"/>
        <d v="2014-12-06T00:00:00"/>
        <d v="2014-08-28T00:00:00"/>
        <d v="2014-12-05T00:00:00"/>
        <d v="2014-08-26T00:00:00"/>
        <d v="2014-08-24T00:00:00"/>
        <d v="2014-08-22T00:00:00"/>
        <d v="2014-08-20T00:00:00"/>
        <d v="2014-08-18T00:00:00"/>
        <d v="2014-08-16T00:00:00"/>
        <d v="2014-08-12T00:00:00"/>
        <d v="2014-08-10T00:00:00"/>
        <d v="2014-08-05T00:00:00"/>
        <d v="2015-01-09T00:00:00"/>
        <d v="2015-04-06T00:00:00"/>
        <d v="2015-01-01T00:00:00"/>
        <d v="2015-06-29T00:00:00"/>
        <d v="2015-06-25T00:00:00"/>
        <d v="2015-06-21T00:00:00"/>
        <d v="2015-06-17T00:00:00"/>
        <d v="2015-06-13T00:00:00"/>
        <d v="2015-06-05T00:00:00"/>
        <d v="2015-03-15T00:00:00"/>
        <d v="2011-02-02T00:00:00"/>
        <d v="2015-03-12T00:00:00"/>
        <d v="2013-12-09T00:00:00"/>
        <d v="2015-06-01T00:00:00"/>
        <d v="2015-05-10T00:00:00"/>
        <d v="2015-05-06T00:00:00"/>
        <d v="2015-05-02T00:00:00"/>
        <d v="2015-04-28T00:00:00"/>
        <d v="2015-04-20T00:00:00"/>
        <d v="2015-04-16T00:00:00"/>
        <d v="2015-04-12T00:00:00"/>
        <d v="2015-04-08T00:00:00"/>
        <d v="2015-04-04T00:00:00"/>
        <m/>
        <d v="2015-03-16T00:00:00"/>
        <d v="2015-03-10T00:00:00"/>
        <d v="2012-09-03T00:00:00"/>
        <d v="2015-03-13T00:00:00"/>
      </sharedItems>
      <fieldGroup par="17" base="2">
        <rangePr groupBy="months" startDate="2011-02-02T00:00:00" endDate="2015-06-30T00:00:00"/>
        <groupItems count="14">
          <s v="(ריק)"/>
          <s v="ינו"/>
          <s v="פבר"/>
          <s v="מרץ"/>
          <s v="אפר"/>
          <s v="מאי"/>
          <s v="יונ"/>
          <s v="יול"/>
          <s v="אוג"/>
          <s v="ספט"/>
          <s v="אוק"/>
          <s v="נוב"/>
          <s v="דצמ"/>
          <s v="&gt;30/06/2015"/>
        </groupItems>
      </fieldGroup>
    </cacheField>
    <cacheField name="שנות משכנתא" numFmtId="0">
      <sharedItems containsSemiMixedTypes="0" containsString="0" containsNumber="1" containsInteger="1" minValue="10" maxValue="30"/>
    </cacheField>
    <cacheField name="רחוב" numFmtId="0">
      <sharedItems/>
    </cacheField>
    <cacheField name="יישוב" numFmtId="0">
      <sharedItems containsBlank="1" count="12">
        <s v="נהריה"/>
        <s v="באר שבע"/>
        <s v="טבריה"/>
        <m/>
        <s v="קרית שמונה"/>
        <s v="צפת"/>
        <s v="רמת גן"/>
        <s v="תל אביב"/>
        <s v="חיפה"/>
        <s v="קרית גת"/>
        <s v="ירושלים"/>
        <s v="עכו"/>
      </sharedItems>
    </cacheField>
    <cacheField name="ת.ז." numFmtId="1">
      <sharedItems containsMixedTypes="1" containsNumber="1" minValue="10112" maxValue="544558503"/>
    </cacheField>
    <cacheField name="נייד" numFmtId="0">
      <sharedItems/>
    </cacheField>
    <cacheField name="משכנתא" numFmtId="165">
      <sharedItems containsSemiMixedTypes="0" containsString="0" containsNumber="1" minValue="114631.57894736801" maxValue="490000"/>
    </cacheField>
    <cacheField name="סוג הפוליסה" numFmtId="0">
      <sharedItems/>
    </cacheField>
    <cacheField name="עלות פוליסה" numFmtId="165">
      <sharedItems containsSemiMixedTypes="0" containsString="0" containsNumber="1" minValue="40" maxValue="59.521645021645"/>
    </cacheField>
    <cacheField name="סוג הפוליסה2" numFmtId="0">
      <sharedItems/>
    </cacheField>
    <cacheField name="עלות פוליסה3" numFmtId="165">
      <sharedItems containsSemiMixedTypes="0" containsString="0" containsNumber="1" minValue="77.210526315789494" maxValue="100"/>
    </cacheField>
    <cacheField name="סטטוס פוליסה" numFmtId="165">
      <sharedItems/>
    </cacheField>
    <cacheField name="סכום הביטוח החודשי" numFmtId="165">
      <sharedItems containsSemiMixedTypes="0" containsString="0" containsNumber="1" minValue="130" maxValue="153.93073593073589"/>
    </cacheField>
    <cacheField name="סכום הביטוח השנתי" numFmtId="165">
      <sharedItems containsSemiMixedTypes="0" containsString="0" containsNumber="1" minValue="1560" maxValue="1847.1688311688308"/>
    </cacheField>
    <cacheField name="איש הביטוח" numFmtId="0">
      <sharedItems count="3">
        <s v="יאיר"/>
        <s v="משה"/>
        <s v="יגאל"/>
      </sharedItems>
    </cacheField>
    <cacheField name="שנים" numFmtId="0" databaseField="0">
      <fieldGroup base="2">
        <rangePr groupBy="years" startDate="2011-02-02T00:00:00" endDate="2015-06-30T00:00:00"/>
        <groupItems count="7">
          <s v="&lt;02/02/2011"/>
          <s v="2011"/>
          <s v="2012"/>
          <s v="2013"/>
          <s v="2014"/>
          <s v="2015"/>
          <s v="&gt;30/06/2015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12">
  <r>
    <s v="זבולון רמי"/>
    <d v="2023-12-30T00:00:00"/>
    <x v="0"/>
    <n v="12"/>
    <s v="השבלול 92"/>
    <x v="0"/>
    <n v="9154831"/>
    <s v="052-6605589"/>
    <n v="114631.57894736801"/>
    <s v="חיים "/>
    <n v="52.248917748917698"/>
    <s v="מבנה"/>
    <n v="85.631578947368396"/>
    <s v="פעילה"/>
    <n v="137.88049669628609"/>
    <n v="1654.5659603554332"/>
    <x v="0"/>
  </r>
  <r>
    <s v="כהן טלי"/>
    <d v="2025-03-10T12:00:00"/>
    <x v="1"/>
    <n v="10"/>
    <s v="הגפן 63"/>
    <x v="1"/>
    <n v="14353381"/>
    <s v="052-6766170"/>
    <n v="114631.57894736801"/>
    <s v="חיים "/>
    <n v="57.294372294372302"/>
    <s v="מבנה"/>
    <n v="79.789473684210506"/>
    <s v="פעילה"/>
    <n v="137.08384597858281"/>
    <n v="1645.0061517429938"/>
    <x v="1"/>
  </r>
  <r>
    <s v="ארצי רווית"/>
    <d v="2032-12-17T00:00:00"/>
    <x v="2"/>
    <n v="20"/>
    <s v="הנרקים 75"/>
    <x v="1"/>
    <n v="21986"/>
    <s v="050-6708212"/>
    <n v="114631.57894736801"/>
    <s v="חיים "/>
    <n v="53.930735930735899"/>
    <s v="מבנה"/>
    <n v="100"/>
    <s v="פעילה"/>
    <n v="153.93073593073589"/>
    <n v="1847.1688311688308"/>
    <x v="1"/>
  </r>
  <r>
    <s v="גל עירית"/>
    <d v="2044-01-28T12:00:00"/>
    <x v="3"/>
    <n v="30"/>
    <s v="הרקפת 174"/>
    <x v="2"/>
    <n v="36659"/>
    <s v="054-6578853"/>
    <n v="114631.57894736801"/>
    <s v="חיים "/>
    <n v="55.612554112554101"/>
    <s v="מבנה"/>
    <n v="81.736842105263193"/>
    <s v="פעילה"/>
    <n v="137.34939621781729"/>
    <n v="1648.1927546138074"/>
    <x v="1"/>
  </r>
  <r>
    <s v="בנימין רווית"/>
    <d v="2021-12-23T12:00:00"/>
    <x v="4"/>
    <n v="10"/>
    <s v="הגשר 199"/>
    <x v="1"/>
    <n v="7721953"/>
    <s v="054-6636682"/>
    <n v="115684.210526316"/>
    <s v="חיים "/>
    <n v="52.203463203463201"/>
    <s v="מבנה"/>
    <n v="85.684210526315795"/>
    <s v="פעילה"/>
    <n v="137.88767372977901"/>
    <n v="1654.6520847573481"/>
    <x v="2"/>
  </r>
  <r>
    <s v="שיר יוסי"/>
    <d v="2027-12-06T18:00:00"/>
    <x v="5"/>
    <n v="15"/>
    <s v="הפרצים 8"/>
    <x v="3"/>
    <n v="71259"/>
    <s v="054-6580463"/>
    <n v="115684.210526316"/>
    <s v="חיים "/>
    <n v="53.885281385281402"/>
    <s v="מבנה"/>
    <n v="83.736842105263193"/>
    <s v="פעילה"/>
    <n v="137.6221234905446"/>
    <n v="1651.4654818865351"/>
    <x v="1"/>
  </r>
  <r>
    <s v="אופיר אילנה"/>
    <d v="2030-02-27T18:00:00"/>
    <x v="6"/>
    <n v="15"/>
    <s v="תירוש 93"/>
    <x v="4"/>
    <n v="78675"/>
    <s v="052-6656416"/>
    <n v="115684.210526316"/>
    <s v="חיים "/>
    <n v="57.248917748917698"/>
    <s v="מבנה"/>
    <n v="79.842105263157904"/>
    <s v="פעילה"/>
    <n v="137.0910230120756"/>
    <n v="1645.0922761449071"/>
    <x v="1"/>
  </r>
  <r>
    <s v="ארצי עירית"/>
    <d v="2032-01-17T12:00:00"/>
    <x v="7"/>
    <n v="18"/>
    <s v="הרוחות 194"/>
    <x v="4"/>
    <n v="16026"/>
    <s v="050-6749700"/>
    <n v="115684.210526316"/>
    <s v="חיים "/>
    <n v="55.567099567099497"/>
    <s v="מבנה"/>
    <n v="81.789473684210506"/>
    <s v="פעילה"/>
    <n v="137.35657325131001"/>
    <n v="1648.2788790157201"/>
    <x v="1"/>
  </r>
  <r>
    <s v="חיים דינה"/>
    <d v="2024-11-25T00:00:00"/>
    <x v="8"/>
    <n v="12"/>
    <s v="תירוש 173"/>
    <x v="1"/>
    <n v="50916"/>
    <s v="054-6624370"/>
    <n v="116736.842105263"/>
    <s v="חיים "/>
    <n v="53.839826839826799"/>
    <s v="מבנה"/>
    <n v="83.789473684210506"/>
    <s v="פעילה"/>
    <n v="137.62930052403732"/>
    <n v="1651.5516062884478"/>
    <x v="1"/>
  </r>
  <r>
    <s v="רונן עירית"/>
    <d v="2026-12-17T18:00:00"/>
    <x v="9"/>
    <n v="15"/>
    <s v="הגשר 22"/>
    <x v="0"/>
    <n v="37360"/>
    <s v="054-6539003"/>
    <n v="116736.842105263"/>
    <s v="חיים "/>
    <n v="52.158008658008697"/>
    <s v="מבנה"/>
    <n v="85.736842105263193"/>
    <s v="פעילה"/>
    <n v="137.8948507632719"/>
    <n v="1654.7382091592629"/>
    <x v="1"/>
  </r>
  <r>
    <s v="נועה רבקה"/>
    <d v="2034-01-06T00:00:00"/>
    <x v="10"/>
    <n v="20"/>
    <s v="תירוש 47"/>
    <x v="1"/>
    <n v="10138"/>
    <s v="054-6512699"/>
    <n v="116736.842105263"/>
    <s v="חיים "/>
    <n v="55.521645021645"/>
    <s v="מבנה"/>
    <n v="81.842105263157904"/>
    <s v="פעילה"/>
    <n v="137.3637502848029"/>
    <n v="1648.3650034176349"/>
    <x v="1"/>
  </r>
  <r>
    <s v="נתניהו דוד"/>
    <d v="2045-02-16T12:00:00"/>
    <x v="11"/>
    <n v="30"/>
    <s v="הרוחות 159"/>
    <x v="2"/>
    <n v="30402"/>
    <s v="052-6507185"/>
    <n v="116736.842105263"/>
    <s v="חיים "/>
    <n v="57.203463203463201"/>
    <s v="מבנה"/>
    <n v="79.894736842105303"/>
    <s v="פעילה"/>
    <n v="137.09820004556849"/>
    <n v="1645.1784005468219"/>
    <x v="2"/>
  </r>
  <r>
    <s v="גבריאלי עמוס"/>
    <d v="2022-11-14T12:00:00"/>
    <x v="12"/>
    <n v="10"/>
    <s v="פרחים 84"/>
    <x v="0"/>
    <n v="57159"/>
    <s v="052-6656679"/>
    <n v="117789.47368421"/>
    <s v="חיים "/>
    <n v="53.794372294372302"/>
    <s v="מבנה"/>
    <n v="83.842105263157904"/>
    <s v="פעילה"/>
    <n v="137.63647755753021"/>
    <n v="1651.6377306903626"/>
    <x v="1"/>
  </r>
  <r>
    <s v="נועה עדן"/>
    <d v="2028-12-25T18:00:00"/>
    <x v="13"/>
    <n v="15"/>
    <s v="הרוחות 113"/>
    <x v="1"/>
    <n v="92724"/>
    <s v="050-6583452"/>
    <n v="117789.47368421"/>
    <s v="חיים "/>
    <n v="55.476190476190403"/>
    <s v="מבנה"/>
    <n v="81.894736842105303"/>
    <s v="פעילה"/>
    <n v="137.37092731829571"/>
    <n v="1648.4511278195487"/>
    <x v="1"/>
  </r>
  <r>
    <s v="גל עדן"/>
    <d v="2033-02-05T12:00:00"/>
    <x v="14"/>
    <n v="18"/>
    <s v="הרוחות 167"/>
    <x v="1"/>
    <n v="3487148"/>
    <s v="054-6575645"/>
    <n v="117789.47368421"/>
    <s v="חיים "/>
    <n v="57.158008658008598"/>
    <s v="מבנה"/>
    <n v="79.947368421052602"/>
    <s v="פעילה"/>
    <n v="137.10537707906121"/>
    <n v="1645.2645249487346"/>
    <x v="0"/>
  </r>
  <r>
    <s v="דור טלי"/>
    <d v="2041-12-11T12:00:00"/>
    <x v="15"/>
    <n v="30"/>
    <s v="הנרקים 200"/>
    <x v="1"/>
    <n v="21537"/>
    <s v="052-6646911"/>
    <n v="117789.47368421"/>
    <s v="חיים "/>
    <n v="52.112554112554101"/>
    <s v="מבנה"/>
    <n v="85.789473684210506"/>
    <s v="פעילה"/>
    <n v="137.9020277967646"/>
    <n v="1654.8243335611751"/>
    <x v="1"/>
  </r>
  <r>
    <s v="יפה רבקה"/>
    <d v="2025-12-15T00:00:00"/>
    <x v="16"/>
    <n v="12"/>
    <s v="השבלול 127"/>
    <x v="5"/>
    <n v="61627"/>
    <s v="054-6553381"/>
    <n v="118842.105263158"/>
    <s v="חיים "/>
    <n v="55.430735930735899"/>
    <s v="מבנה"/>
    <n v="81.947368421052602"/>
    <s v="פעילה"/>
    <n v="137.37810435178849"/>
    <n v="1648.537252221462"/>
    <x v="2"/>
  </r>
  <r>
    <s v="גד גילה"/>
    <d v="2027-11-03T18:00:00"/>
    <x v="17"/>
    <n v="15"/>
    <s v="פרחים 157"/>
    <x v="1"/>
    <n v="63639"/>
    <s v="054-6546338"/>
    <n v="118842.105263158"/>
    <s v="חיים "/>
    <n v="53.748917748917698"/>
    <s v="מבנה"/>
    <n v="83.894736842105303"/>
    <s v="פעילה"/>
    <n v="137.64365459102299"/>
    <n v="1651.7238550922759"/>
    <x v="1"/>
  </r>
  <r>
    <s v="גד מירי"/>
    <d v="2029-12-05T12:00:00"/>
    <x v="18"/>
    <n v="18"/>
    <s v="האלים 96"/>
    <x v="2"/>
    <n v="25805"/>
    <s v="052-6774870"/>
    <n v="118842.105263158"/>
    <s v="חיים "/>
    <n v="52.067099567099604"/>
    <s v="מבנה"/>
    <n v="85.842105263157904"/>
    <s v="פעילה"/>
    <n v="137.90920483025752"/>
    <n v="1654.9104579630903"/>
    <x v="1"/>
  </r>
  <r>
    <s v="גבריאלי טלי"/>
    <d v="2035-01-26T00:00:00"/>
    <x v="19"/>
    <n v="20"/>
    <s v="הגשר 115"/>
    <x v="4"/>
    <n v="79023"/>
    <s v="054-6711026"/>
    <n v="118842.105263158"/>
    <s v="חיים "/>
    <n v="57.112554112554101"/>
    <s v="מבנה"/>
    <n v="80"/>
    <s v="פעילה"/>
    <n v="137.11255411255411"/>
    <n v="1645.3506493506493"/>
    <x v="1"/>
  </r>
  <r>
    <s v="ברכה אילנה"/>
    <d v="2023-12-04T12:00:00"/>
    <x v="20"/>
    <n v="10"/>
    <s v="תירוש 156"/>
    <x v="5"/>
    <n v="25857"/>
    <s v="050-6596690"/>
    <n v="119894.73684210501"/>
    <s v="חיים "/>
    <n v="55.385281385281303"/>
    <s v="מבנה"/>
    <n v="82"/>
    <s v="פעילה"/>
    <n v="137.3852813852813"/>
    <n v="1648.6233766233756"/>
    <x v="0"/>
  </r>
  <r>
    <s v="כהן רבקה"/>
    <d v="2030-01-14T18:00:00"/>
    <x v="21"/>
    <n v="15"/>
    <s v="פרחים 67"/>
    <x v="6"/>
    <n v="5398725"/>
    <s v="054-6560102"/>
    <n v="119894.73684210501"/>
    <s v="חיים "/>
    <n v="57.067099567099497"/>
    <s v="מבנה"/>
    <n v="80.052631578947398"/>
    <s v="פעילה"/>
    <n v="137.11973114604689"/>
    <n v="1645.4367737525627"/>
    <x v="2"/>
  </r>
  <r>
    <s v="נועה דוד"/>
    <d v="2031-11-30T00:00:00"/>
    <x v="22"/>
    <n v="20"/>
    <s v="הרקפת 6"/>
    <x v="0"/>
    <n v="82180"/>
    <s v="050-6745535"/>
    <n v="119894.73684210501"/>
    <s v="חיים "/>
    <n v="52.021645021645"/>
    <s v="מבנה"/>
    <n v="85.894736842105303"/>
    <s v="פעילה"/>
    <n v="137.9163818637503"/>
    <n v="1654.9965823650036"/>
    <x v="1"/>
  </r>
  <r>
    <s v="אריאל מירי"/>
    <d v="2042-10-23T12:00:00"/>
    <x v="23"/>
    <n v="30"/>
    <s v="האלים 86"/>
    <x v="4"/>
    <n v="19937"/>
    <s v="050-6748863"/>
    <n v="119894.73684210501"/>
    <s v="חיים "/>
    <n v="53.703463203463201"/>
    <s v="מבנה"/>
    <n v="83.947368421052602"/>
    <s v="פעילה"/>
    <n v="137.6508316245158"/>
    <n v="1651.8099794941895"/>
    <x v="1"/>
  </r>
  <r>
    <s v="חיים דרור"/>
    <d v="2026-11-23T18:00:00"/>
    <x v="24"/>
    <n v="15"/>
    <s v="הגשר 12"/>
    <x v="7"/>
    <n v="53851.205882353002"/>
    <s v="054-6540573"/>
    <n v="120947.368421053"/>
    <s v="חיים "/>
    <n v="51.976190476190503"/>
    <s v="מבנה"/>
    <n v="85.947368421052602"/>
    <s v="פעילה"/>
    <n v="137.92355889724311"/>
    <n v="1655.0827067669175"/>
    <x v="1"/>
  </r>
  <r>
    <s v="זבולון אילנה"/>
    <d v="2027-01-04T00:00:00"/>
    <x v="25"/>
    <n v="12"/>
    <s v="הפרצים 191"/>
    <x v="8"/>
    <n v="56512"/>
    <s v="050-6517897"/>
    <n v="120947.368421053"/>
    <s v="חיים "/>
    <n v="57.021645021645"/>
    <s v="מבנה"/>
    <n v="80.105263157894697"/>
    <s v="פעילה"/>
    <n v="137.1269081795397"/>
    <n v="1645.5228981544765"/>
    <x v="0"/>
  </r>
  <r>
    <s v="שיר ניצן"/>
    <d v="2028-11-22T18:00:00"/>
    <x v="26"/>
    <n v="15"/>
    <s v="הרקפת 121"/>
    <x v="6"/>
    <n v="20540"/>
    <s v="052-6779295"/>
    <n v="120947.368421053"/>
    <s v="חיים "/>
    <n v="55.339826839826799"/>
    <s v="מבנה"/>
    <n v="82.052631578947398"/>
    <s v="פעילה"/>
    <n v="137.3924584187742"/>
    <n v="1648.7095010252904"/>
    <x v="1"/>
  </r>
  <r>
    <s v="נבון אילנה"/>
    <d v="2030-10-12T12:00:00"/>
    <x v="27"/>
    <n v="18"/>
    <s v="הנרקים 158"/>
    <x v="4"/>
    <n v="50421"/>
    <s v="052-6520622"/>
    <n v="120947.368421053"/>
    <s v="חיים "/>
    <n v="53.658008658008598"/>
    <s v="מבנה"/>
    <n v="84"/>
    <s v="פעילה"/>
    <n v="137.65800865800861"/>
    <n v="1651.8961038961033"/>
    <x v="2"/>
  </r>
  <r>
    <s v="בנימין מירי"/>
    <d v="2023-11-18T00:00:00"/>
    <x v="28"/>
    <n v="12"/>
    <s v="הגפן 46"/>
    <x v="2"/>
    <n v="15253"/>
    <s v="050-6586424"/>
    <n v="122000"/>
    <s v="חיים "/>
    <n v="51.930735930735899"/>
    <s v="מבנה"/>
    <n v="86"/>
    <s v="פעילה"/>
    <n v="137.93073593073589"/>
    <n v="1655.1688311688308"/>
    <x v="1"/>
  </r>
  <r>
    <s v="בנימין יעקב"/>
    <d v="2024-12-23T12:00:00"/>
    <x v="29"/>
    <n v="10"/>
    <s v="הנשר 151"/>
    <x v="2"/>
    <n v="53119"/>
    <s v="052-6647010"/>
    <n v="122000"/>
    <s v="חיים "/>
    <n v="56.976190476190403"/>
    <s v="מבנה"/>
    <n v="80.157894736842096"/>
    <s v="פעילה"/>
    <n v="137.13408521303251"/>
    <n v="1645.6090225563901"/>
    <x v="0"/>
  </r>
  <r>
    <s v="אריאל לאה"/>
    <d v="2032-10-01T00:00:00"/>
    <x v="30"/>
    <n v="20"/>
    <s v="הגפן 174"/>
    <x v="1"/>
    <n v="39765"/>
    <s v="050-6569286"/>
    <n v="122000"/>
    <s v="חיים "/>
    <n v="53.612554112554101"/>
    <s v="מבנה"/>
    <n v="84.052631578947398"/>
    <s v="פעילה"/>
    <n v="137.66518569150151"/>
    <n v="1651.9822282980181"/>
    <x v="0"/>
  </r>
  <r>
    <s v="נועה דניאל"/>
    <d v="2043-11-12T12:00:00"/>
    <x v="31"/>
    <n v="30"/>
    <s v="הפרצים 36"/>
    <x v="9"/>
    <n v="93854492"/>
    <s v="050-6782310"/>
    <n v="122000"/>
    <s v="חיים "/>
    <n v="55.294372294372302"/>
    <s v="מבנה"/>
    <n v="82.105263157894697"/>
    <s v="פעילה"/>
    <n v="137.39963545226701"/>
    <n v="1648.795625427204"/>
    <x v="2"/>
  </r>
  <r>
    <s v="שרון רבקה"/>
    <d v="2021-11-11T12:00:00"/>
    <x v="32"/>
    <n v="10"/>
    <s v="הפרצים 3"/>
    <x v="3"/>
    <n v="23957"/>
    <s v="052-6599322"/>
    <n v="123052.631578947"/>
    <s v="חיים "/>
    <n v="51.885281385281402"/>
    <s v="מבנה"/>
    <n v="86.052631578947398"/>
    <s v="פעילה"/>
    <n v="137.93791296422881"/>
    <n v="1655.2549555707458"/>
    <x v="2"/>
  </r>
  <r>
    <s v="טעמן רחל"/>
    <d v="2027-09-20T18:00:00"/>
    <x v="33"/>
    <n v="15"/>
    <s v="הרקפת 102"/>
    <x v="4"/>
    <n v="53493"/>
    <s v="052-6795018"/>
    <n v="123052.631578947"/>
    <s v="חיים "/>
    <n v="53.567099567099604"/>
    <s v="מבנה"/>
    <n v="84.105263157894697"/>
    <s v="פעילה"/>
    <n v="137.67236272499429"/>
    <n v="1652.0683526999314"/>
    <x v="1"/>
  </r>
  <r>
    <s v="לוי שלמה"/>
    <d v="2029-12-12T18:00:00"/>
    <x v="34"/>
    <n v="15"/>
    <s v="תירוש 157"/>
    <x v="10"/>
    <n v="8254000"/>
    <s v="052-6700210"/>
    <n v="123052.631578947"/>
    <s v="חיים "/>
    <n v="56.930735930735899"/>
    <s v="מבנה"/>
    <n v="80.210526315789494"/>
    <s v="פעילה"/>
    <n v="137.1412622465254"/>
    <n v="1645.6951469583048"/>
    <x v="2"/>
  </r>
  <r>
    <s v="חזן יוסי"/>
    <d v="2031-11-01T12:00:00"/>
    <x v="35"/>
    <n v="18"/>
    <s v="האלים 159"/>
    <x v="9"/>
    <n v="45909"/>
    <s v="050-6587944"/>
    <n v="123052.631578947"/>
    <s v="חיים "/>
    <n v="55.248917748917698"/>
    <s v="מבנה"/>
    <n v="82.157894736842096"/>
    <s v="פעילה"/>
    <n v="137.40681248575979"/>
    <n v="1648.8817498291173"/>
    <x v="0"/>
  </r>
  <r>
    <s v="בנימין דוד"/>
    <d v="2024-09-09T00:00:00"/>
    <x v="36"/>
    <n v="12"/>
    <s v="הנרקים 15"/>
    <x v="6"/>
    <n v="57273"/>
    <s v="050-6662686"/>
    <n v="124105.26315789499"/>
    <s v="חיים "/>
    <n v="53.521645021645"/>
    <s v="מבנה"/>
    <n v="84.157894736842096"/>
    <s v="פעילה"/>
    <n v="137.6795397584871"/>
    <n v="1652.1544771018453"/>
    <x v="2"/>
  </r>
  <r>
    <s v="שיר אלי"/>
    <d v="2033-10-21T00:00:00"/>
    <x v="37"/>
    <n v="20"/>
    <s v="הנשר 161"/>
    <x v="0"/>
    <n v="76213"/>
    <s v="054-6544061"/>
    <n v="124105.26315789499"/>
    <s v="חיים "/>
    <n v="55.203463203463201"/>
    <s v="מבנה"/>
    <n v="82.210526315789494"/>
    <s v="פעילה"/>
    <n v="137.41398951925271"/>
    <n v="1648.9678742310325"/>
    <x v="0"/>
  </r>
  <r>
    <s v="רונן יוסי"/>
    <d v="2044-12-01T12:00:00"/>
    <x v="38"/>
    <n v="30"/>
    <s v="הגשר 98"/>
    <x v="11"/>
    <n v="43309"/>
    <s v="052-6740682"/>
    <n v="124105.26315789499"/>
    <s v="חיים "/>
    <n v="56.885281385281303"/>
    <s v="מבנה"/>
    <n v="80.263157894736807"/>
    <s v="פעילה"/>
    <n v="137.14843928001812"/>
    <n v="1645.7812713602175"/>
    <x v="1"/>
  </r>
  <r>
    <s v="רונן דוד"/>
    <d v="2022-06-09T12:00:00"/>
    <x v="39"/>
    <n v="10"/>
    <s v="הנשר 81"/>
    <x v="7"/>
    <n v="84360"/>
    <s v="052-6713450"/>
    <n v="125157.894736842"/>
    <s v="חיים "/>
    <n v="53.476190476190503"/>
    <s v="מבנה"/>
    <n v="84.210526315789494"/>
    <s v="פעילה"/>
    <n v="137.68671679197999"/>
    <n v="1652.24060150376"/>
    <x v="0"/>
  </r>
  <r>
    <s v="יפה גילה"/>
    <d v="2028-10-09T18:00:00"/>
    <x v="40"/>
    <n v="15"/>
    <s v="פרחים 174"/>
    <x v="5"/>
    <n v="7489318"/>
    <s v="052-6529341"/>
    <n v="125157.894736842"/>
    <s v="חיים "/>
    <n v="55.158008658008598"/>
    <s v="מבנה"/>
    <n v="82.263157894736807"/>
    <s v="פעילה"/>
    <n v="137.4211665527454"/>
    <n v="1649.053998632945"/>
    <x v="2"/>
  </r>
  <r>
    <s v="יחזקל דינה"/>
    <d v="2032-11-20T12:00:00"/>
    <x v="41"/>
    <n v="18"/>
    <s v="הנרקים 15"/>
    <x v="7"/>
    <n v="37475265"/>
    <s v="052-6720803"/>
    <n v="125157.894736842"/>
    <s v="חיים "/>
    <n v="56.839826839826799"/>
    <s v="מבנה"/>
    <n v="80.315789473684205"/>
    <s v="פעילה"/>
    <n v="137.15561631351102"/>
    <n v="1645.8673957621322"/>
    <x v="1"/>
  </r>
  <r>
    <s v="גד דינה"/>
    <d v="2041-10-30T12:00:00"/>
    <x v="42"/>
    <n v="30"/>
    <s v="הנרקים 21"/>
    <x v="2"/>
    <n v="61492"/>
    <s v="054-6666908"/>
    <n v="125157.894736842"/>
    <s v="חיים "/>
    <n v="51.794372294372302"/>
    <s v="מבנה"/>
    <n v="86.157894736842096"/>
    <s v="פעילה"/>
    <n v="137.9522670312144"/>
    <n v="1655.4272043745727"/>
    <x v="1"/>
  </r>
  <r>
    <s v="דור שרה"/>
    <d v="2025-09-29T00:00:00"/>
    <x v="43"/>
    <n v="12"/>
    <s v="הפרצים 190"/>
    <x v="11"/>
    <n v="48827"/>
    <s v="052-6599894"/>
    <n v="126210.526315789"/>
    <s v="חיים "/>
    <n v="55.112554112554101"/>
    <s v="מבנה"/>
    <n v="82.315789473684205"/>
    <s v="פעילה"/>
    <n v="137.4283435862383"/>
    <n v="1649.1401230348597"/>
    <x v="1"/>
  </r>
  <r>
    <s v="לוי משה"/>
    <d v="2027-06-03T18:00:00"/>
    <x v="44"/>
    <n v="15"/>
    <s v="פרחים 41"/>
    <x v="5"/>
    <n v="41659"/>
    <s v="050-6603234"/>
    <n v="126210.526315789"/>
    <s v="חיים "/>
    <n v="53.430735930735899"/>
    <s v="מבנה"/>
    <n v="84.263157894736807"/>
    <s v="פעילה"/>
    <n v="137.69389382547271"/>
    <n v="1652.3267259056724"/>
    <x v="0"/>
  </r>
  <r>
    <s v="ארצי דניאל"/>
    <d v="2029-10-24T12:00:00"/>
    <x v="45"/>
    <n v="18"/>
    <s v="תירוש 137"/>
    <x v="6"/>
    <n v="86821"/>
    <s v="052-6716220"/>
    <n v="126210.526315789"/>
    <s v="חיים "/>
    <n v="51.748917748917698"/>
    <s v="מבנה"/>
    <n v="86.210526315789494"/>
    <s v="פעילה"/>
    <n v="137.95944406470718"/>
    <n v="1655.5133287764861"/>
    <x v="2"/>
  </r>
  <r>
    <s v="אריאל רבקה"/>
    <d v="2034-11-10T00:00:00"/>
    <x v="46"/>
    <n v="20"/>
    <s v="פרחים 140"/>
    <x v="11"/>
    <n v="6777509"/>
    <s v="054-6695001"/>
    <n v="126210.526315789"/>
    <s v="חיים "/>
    <n v="56.794372294372302"/>
    <s v="מבנה"/>
    <n v="80.368421052631604"/>
    <s v="פעילה"/>
    <n v="137.16279334700391"/>
    <n v="1645.9535201640469"/>
    <x v="1"/>
  </r>
  <r>
    <s v="אריאל דרור"/>
    <d v="2023-09-18T12:00:00"/>
    <x v="47"/>
    <n v="10"/>
    <s v="הרוחות 88"/>
    <x v="11"/>
    <n v="9277434"/>
    <s v="054-6605354"/>
    <n v="127263.157894737"/>
    <s v="חיים "/>
    <n v="55.067099567099497"/>
    <s v="מבנה"/>
    <n v="82.368421052631604"/>
    <s v="פעילה"/>
    <n v="137.43552061973111"/>
    <n v="1649.2262474367733"/>
    <x v="1"/>
  </r>
  <r>
    <s v="שרון רמי"/>
    <d v="2029-10-29T18:00:00"/>
    <x v="48"/>
    <n v="15"/>
    <s v="הרוחות 77"/>
    <x v="5"/>
    <n v="32891"/>
    <s v="054-6692361"/>
    <n v="127263.157894737"/>
    <s v="חיים "/>
    <n v="56.748917748917698"/>
    <s v="מבנה"/>
    <n v="80.421052631578902"/>
    <s v="פעילה"/>
    <n v="137.16997038049661"/>
    <n v="1646.0396445659594"/>
    <x v="1"/>
  </r>
  <r>
    <s v="יחזקל מירי"/>
    <d v="2031-10-19T00:00:00"/>
    <x v="49"/>
    <n v="20"/>
    <s v="פרחים 85"/>
    <x v="7"/>
    <n v="53898.617647058803"/>
    <s v="054-6606159"/>
    <n v="127263.157894737"/>
    <s v="חיים "/>
    <n v="51.703463203463201"/>
    <s v="מבנה"/>
    <n v="86.263157894736807"/>
    <s v="פעילה"/>
    <n v="137.96662109819999"/>
    <n v="1655.5994531783999"/>
    <x v="0"/>
  </r>
  <r>
    <s v="דור דוד"/>
    <d v="2042-05-28T12:00:00"/>
    <x v="50"/>
    <n v="30"/>
    <s v="הנשר 146"/>
    <x v="7"/>
    <n v="13337"/>
    <s v="050-6774175"/>
    <n v="127263.157894737"/>
    <s v="חיים "/>
    <n v="53.385281385281402"/>
    <s v="מבנה"/>
    <n v="84.315789473684205"/>
    <s v="פעילה"/>
    <n v="137.70107085896561"/>
    <n v="1652.4128503075872"/>
    <x v="2"/>
  </r>
  <r>
    <s v="ברכה שרה"/>
    <d v="2026-10-12T18:00:00"/>
    <x v="51"/>
    <n v="15"/>
    <s v="הרקפת 188"/>
    <x v="1"/>
    <n v="54245"/>
    <s v="052-6595435"/>
    <n v="128315.789473684"/>
    <s v="חיים "/>
    <n v="51.658008658008697"/>
    <s v="מבנה"/>
    <n v="86.315789473684205"/>
    <s v="פעילה"/>
    <n v="137.97379813169289"/>
    <n v="1655.6855775803147"/>
    <x v="0"/>
  </r>
  <r>
    <s v="חזן עדן"/>
    <d v="2026-10-19T00:00:00"/>
    <x v="52"/>
    <n v="12"/>
    <s v="הרקפת 186"/>
    <x v="8"/>
    <n v="57254280"/>
    <s v="050-6742382"/>
    <n v="128315.789473684"/>
    <s v="חיים "/>
    <n v="56.703463203463201"/>
    <s v="מבנה"/>
    <n v="80.473684210526301"/>
    <s v="פעילה"/>
    <n v="137.1771474139895"/>
    <n v="1646.1257689678741"/>
    <x v="1"/>
  </r>
  <r>
    <s v="זבולון עירית"/>
    <d v="2028-09-06T18:00:00"/>
    <x v="53"/>
    <n v="15"/>
    <s v="פרחים 64"/>
    <x v="11"/>
    <n v="4556311"/>
    <s v="052-6634549"/>
    <n v="128315.789473684"/>
    <s v="חיים "/>
    <n v="55.021645021645"/>
    <s v="מבנה"/>
    <n v="82.421052631578902"/>
    <s v="פעילה"/>
    <n v="137.44269765322389"/>
    <n v="1649.3123718386867"/>
    <x v="1"/>
  </r>
  <r>
    <s v="שרון דרור"/>
    <d v="2030-05-22T12:00:00"/>
    <x v="54"/>
    <n v="18"/>
    <s v="הפרצים 128"/>
    <x v="1"/>
    <n v="95827"/>
    <s v="052-6508671"/>
    <n v="128315.789473684"/>
    <s v="חיים "/>
    <n v="53.339826839826799"/>
    <s v="מבנה"/>
    <n v="84.368421052631604"/>
    <s v="פעילה"/>
    <n v="137.70824789245842"/>
    <n v="1652.498974709501"/>
    <x v="1"/>
  </r>
  <r>
    <s v="נבון משה"/>
    <d v="2023-10-07T00:00:00"/>
    <x v="55"/>
    <n v="12"/>
    <s v="תירוש 155"/>
    <x v="1"/>
    <n v="65112"/>
    <s v="054-6533298"/>
    <n v="129368.42105263101"/>
    <s v="חיים "/>
    <n v="51.612554112554101"/>
    <s v="מבנה"/>
    <n v="86.368421052631604"/>
    <s v="פעילה"/>
    <n v="137.9809751651857"/>
    <n v="1655.7717019822285"/>
    <x v="2"/>
  </r>
  <r>
    <s v="בנימין אלי"/>
    <d v="2024-10-07T12:00:00"/>
    <x v="56"/>
    <n v="10"/>
    <s v="הנרקים 117"/>
    <x v="4"/>
    <n v="7674503"/>
    <s v="054-6561217"/>
    <n v="129368.42105263101"/>
    <s v="חיים "/>
    <n v="56.658008658008598"/>
    <s v="מבנה"/>
    <n v="80.526315789473699"/>
    <s v="פעילה"/>
    <n v="137.18432444748231"/>
    <n v="1646.2118933697877"/>
    <x v="1"/>
  </r>
  <r>
    <s v="יפה דינה"/>
    <d v="2032-05-16T00:00:00"/>
    <x v="57"/>
    <n v="20"/>
    <s v="הגשר 101"/>
    <x v="10"/>
    <n v="83065"/>
    <s v="050-6705863"/>
    <n v="129368.42105263101"/>
    <s v="חיים "/>
    <n v="53.294372294372302"/>
    <s v="מבנה"/>
    <n v="84.421052631578902"/>
    <s v="פעילה"/>
    <n v="137.7154249259512"/>
    <n v="1652.5850991114144"/>
    <x v="1"/>
  </r>
  <r>
    <s v="רונן עמוס"/>
    <d v="2043-08-27T12:00:00"/>
    <x v="58"/>
    <n v="30"/>
    <s v="הרקפת 66"/>
    <x v="10"/>
    <n v="26862"/>
    <s v="052-6599328"/>
    <n v="129368.42105263101"/>
    <s v="חיים "/>
    <n v="54.976190476190503"/>
    <s v="מבנה"/>
    <n v="82.473684210526301"/>
    <s v="פעילה"/>
    <n v="137.44987468671681"/>
    <n v="1649.3984962406016"/>
    <x v="1"/>
  </r>
  <r>
    <s v="שיר דוד"/>
    <d v="2021-09-30T12:00:00"/>
    <x v="59"/>
    <n v="10"/>
    <s v="הגפן 99"/>
    <x v="0"/>
    <n v="44873"/>
    <s v="052-6583832"/>
    <n v="130421.052631579"/>
    <s v="חיים "/>
    <n v="51.567099567099604"/>
    <s v="מבנה"/>
    <n v="86.421052631578902"/>
    <s v="פעילה"/>
    <n v="137.98815219867851"/>
    <n v="1655.8578263841421"/>
    <x v="1"/>
  </r>
  <r>
    <s v="זבולון דינה"/>
    <d v="2027-05-10T18:00:00"/>
    <x v="60"/>
    <n v="15"/>
    <s v="האלים 195"/>
    <x v="2"/>
    <n v="39783"/>
    <s v="052-6772490"/>
    <n v="130421.052631579"/>
    <s v="חיים "/>
    <n v="53.248917748917698"/>
    <s v="מבנה"/>
    <n v="84.473684210526301"/>
    <s v="פעילה"/>
    <n v="137.72260195944401"/>
    <n v="1652.6712235133282"/>
    <x v="1"/>
  </r>
  <r>
    <s v="ברכה רווית"/>
    <d v="2029-09-26T18:00:00"/>
    <x v="61"/>
    <n v="15"/>
    <s v="הפרצים 18"/>
    <x v="10"/>
    <n v="21116375"/>
    <s v="052-6627474"/>
    <n v="130421.052631579"/>
    <s v="חיים "/>
    <n v="56.612554112554101"/>
    <s v="מבנה"/>
    <n v="80.578947368420998"/>
    <s v="פעילה"/>
    <n v="137.19150148097509"/>
    <n v="1646.2980177717011"/>
    <x v="2"/>
  </r>
  <r>
    <s v="חכם תמר"/>
    <d v="2031-08-16T12:00:00"/>
    <x v="62"/>
    <n v="18"/>
    <s v="הנרקים 20"/>
    <x v="5"/>
    <n v="70059"/>
    <s v="050-6602903"/>
    <n v="130421.052631579"/>
    <s v="חיים "/>
    <n v="54.930735930735899"/>
    <s v="מבנה"/>
    <n v="82.526315789473699"/>
    <s v="פעילה"/>
    <n v="137.45705172020959"/>
    <n v="1649.484620642515"/>
    <x v="1"/>
  </r>
  <r>
    <s v="נתניהו אבי"/>
    <d v="2024-05-04T00:00:00"/>
    <x v="63"/>
    <n v="12"/>
    <s v="השבלול 56"/>
    <x v="7"/>
    <n v="72558"/>
    <s v="052-6598293"/>
    <n v="131473.684210526"/>
    <s v="חיים "/>
    <n v="53.203463203463201"/>
    <s v="מבנה"/>
    <n v="84.526315789473699"/>
    <s v="פעילה"/>
    <n v="137.7297789929369"/>
    <n v="1652.7573479152429"/>
    <x v="1"/>
  </r>
  <r>
    <s v="זבולון יעקב"/>
    <d v="2026-09-24T18:00:00"/>
    <x v="64"/>
    <n v="15"/>
    <s v="הפרצים 88"/>
    <x v="1"/>
    <n v="54075"/>
    <s v="054-6692673"/>
    <n v="131473.684210526"/>
    <s v="חיים "/>
    <n v="51.521645021645"/>
    <s v="מבנה"/>
    <n v="86.473684210526301"/>
    <s v="פעילה"/>
    <n v="137.99532923217129"/>
    <n v="1655.9439507860554"/>
    <x v="1"/>
  </r>
  <r>
    <s v="גבריאלי לאה"/>
    <d v="2033-08-05T00:00:00"/>
    <x v="65"/>
    <n v="20"/>
    <s v="השבלול 54"/>
    <x v="5"/>
    <n v="8547831"/>
    <s v="054-6735919"/>
    <n v="131473.684210526"/>
    <s v="חיים "/>
    <n v="54.885281385281402"/>
    <s v="מבנה"/>
    <n v="82.578947368420998"/>
    <s v="פעילה"/>
    <n v="137.4642287537024"/>
    <n v="1649.5707450444288"/>
    <x v="1"/>
  </r>
  <r>
    <s v="נועה לאה"/>
    <d v="2044-09-15T12:00:00"/>
    <x v="66"/>
    <n v="30"/>
    <s v="הנרקים 11"/>
    <x v="8"/>
    <n v="8865239"/>
    <s v="050-6634509"/>
    <n v="131473.684210526"/>
    <s v="חיים "/>
    <n v="56.567099567099497"/>
    <s v="מבנה"/>
    <n v="80.631578947368396"/>
    <s v="פעילה"/>
    <n v="137.1986785144679"/>
    <n v="1646.3841421736147"/>
    <x v="0"/>
  </r>
  <r>
    <s v="ארצי דינה"/>
    <d v="2022-04-28T12:00:00"/>
    <x v="67"/>
    <n v="10"/>
    <s v="הגשר 104"/>
    <x v="10"/>
    <n v="45947"/>
    <s v="052-6772260"/>
    <n v="132526.315789474"/>
    <s v="חיים "/>
    <n v="53.158008658008697"/>
    <s v="מבנה"/>
    <n v="84.578947368421098"/>
    <s v="פעילה"/>
    <n v="137.73695602642979"/>
    <n v="1652.8434723171576"/>
    <x v="1"/>
  </r>
  <r>
    <s v="רונן משה"/>
    <d v="2028-07-24T18:00:00"/>
    <x v="68"/>
    <n v="15"/>
    <s v="הגשר 87"/>
    <x v="6"/>
    <n v="62811"/>
    <s v="052-6522699"/>
    <n v="132526.315789474"/>
    <s v="חיים "/>
    <n v="54.839826839826799"/>
    <s v="מבנה"/>
    <n v="82.631578947368396"/>
    <s v="פעילה"/>
    <n v="137.47140578719518"/>
    <n v="1649.6568694463422"/>
    <x v="2"/>
  </r>
  <r>
    <s v="חזן מירי"/>
    <d v="2032-09-04T12:00:00"/>
    <x v="69"/>
    <n v="18"/>
    <s v="פרחים 176"/>
    <x v="8"/>
    <n v="53922.323529411799"/>
    <s v="050-6623532"/>
    <n v="132526.315789474"/>
    <s v="חיים "/>
    <n v="56.521645021645"/>
    <s v="מבנה"/>
    <n v="80.684210526315795"/>
    <s v="פעילה"/>
    <n v="137.20585554796079"/>
    <n v="1646.4702665755294"/>
    <x v="1"/>
  </r>
  <r>
    <s v="אופיר אבי"/>
    <d v="2041-09-18T12:00:00"/>
    <x v="70"/>
    <n v="30"/>
    <s v="הפרצים 126"/>
    <x v="6"/>
    <n v="52954"/>
    <s v="054-6720349"/>
    <n v="132526.315789474"/>
    <s v="חיים "/>
    <n v="51.476190476190503"/>
    <s v="מבנה"/>
    <n v="86.526315789473699"/>
    <s v="פעילה"/>
    <n v="138.00250626566421"/>
    <n v="1656.0300751879704"/>
    <x v="1"/>
  </r>
  <r>
    <s v="לוי אבי"/>
    <d v="2025-07-14T00:00:00"/>
    <x v="71"/>
    <n v="12"/>
    <s v="הגפן 185"/>
    <x v="4"/>
    <n v="17757"/>
    <s v="052-6764872"/>
    <n v="133578.94736842101"/>
    <s v="חיים "/>
    <n v="54.794372294372302"/>
    <s v="מבנה"/>
    <n v="82.684210526315795"/>
    <s v="פעילה"/>
    <n v="137.4785828206881"/>
    <n v="1649.7429938482574"/>
    <x v="0"/>
  </r>
  <r>
    <s v="לוי דוד"/>
    <d v="2027-04-22T18:00:00"/>
    <x v="72"/>
    <n v="15"/>
    <s v="הרקפת 190"/>
    <x v="1"/>
    <n v="80180"/>
    <s v="050-6572509"/>
    <n v="133578.94736842101"/>
    <s v="חיים "/>
    <n v="53.112554112554101"/>
    <s v="מבנה"/>
    <n v="84.631578947368396"/>
    <s v="פעילה"/>
    <n v="137.74413305992249"/>
    <n v="1652.9295967190699"/>
    <x v="1"/>
  </r>
  <r>
    <s v="שיר לאה"/>
    <d v="2029-09-12T12:00:00"/>
    <x v="73"/>
    <n v="18"/>
    <s v="הרוחות 33"/>
    <x v="8"/>
    <n v="52184547"/>
    <s v="054-6553568"/>
    <n v="133578.94736842101"/>
    <s v="חיים "/>
    <n v="51.430735930735899"/>
    <s v="מבנה"/>
    <n v="86.578947368421098"/>
    <s v="פעילה"/>
    <n v="138.00968329915699"/>
    <n v="1656.1161995898838"/>
    <x v="1"/>
  </r>
  <r>
    <s v="ברכה עירית"/>
    <d v="2034-08-25T00:00:00"/>
    <x v="74"/>
    <n v="20"/>
    <s v="הגשר 12"/>
    <x v="2"/>
    <n v="21569"/>
    <s v="054-6635976"/>
    <n v="133578.94736842101"/>
    <s v="חיים "/>
    <n v="56.476190476190403"/>
    <s v="מבנה"/>
    <n v="80.736842105263193"/>
    <s v="פעילה"/>
    <n v="137.2130325814536"/>
    <n v="1646.5563909774432"/>
    <x v="2"/>
  </r>
  <r>
    <s v="אופיר טלי"/>
    <d v="2023-07-03T12:00:00"/>
    <x v="75"/>
    <n v="10"/>
    <s v="הגשר 2"/>
    <x v="2"/>
    <n v="36978"/>
    <s v="052-6504342"/>
    <n v="134631.57894736799"/>
    <s v="חיים "/>
    <n v="54.748917748917698"/>
    <s v="מבנה"/>
    <n v="82.736842105263193"/>
    <s v="פעילה"/>
    <n v="137.48575985418088"/>
    <n v="1649.8291182501707"/>
    <x v="1"/>
  </r>
  <r>
    <s v="שיר גילה"/>
    <d v="2029-08-13T18:00:00"/>
    <x v="76"/>
    <n v="15"/>
    <s v="הפרצים 200"/>
    <x v="8"/>
    <n v="3849656"/>
    <s v="050-6678611"/>
    <n v="134631.57894736799"/>
    <s v="חיים "/>
    <n v="56.430735930735899"/>
    <s v="מבנה"/>
    <n v="80.789473684210506"/>
    <s v="פעילה"/>
    <n v="137.22020961494641"/>
    <n v="1646.6425153793571"/>
    <x v="0"/>
  </r>
  <r>
    <s v="יחזקל רבקה"/>
    <d v="2031-09-07T00:00:00"/>
    <x v="77"/>
    <n v="20"/>
    <s v="הגפן 60"/>
    <x v="7"/>
    <n v="5454521"/>
    <s v="050-6561973"/>
    <n v="134631.57894736799"/>
    <s v="חיים "/>
    <n v="51.385281385281402"/>
    <s v="מבנה"/>
    <n v="86.631578947368396"/>
    <s v="פעילה"/>
    <n v="138.0168603326498"/>
    <n v="1656.2023239917976"/>
    <x v="1"/>
  </r>
  <r>
    <s v="חזן אבי"/>
    <d v="2042-04-16T12:00:00"/>
    <x v="78"/>
    <n v="30"/>
    <s v="הפרצים 61"/>
    <x v="2"/>
    <n v="94134"/>
    <s v="052-6739643"/>
    <n v="134631.57894736799"/>
    <s v="חיים "/>
    <n v="53.067099567099604"/>
    <s v="מבנה"/>
    <n v="84.684210526315795"/>
    <s v="פעילה"/>
    <n v="137.75131009341538"/>
    <n v="1653.0157211209846"/>
    <x v="2"/>
  </r>
  <r>
    <s v="יפה יעקב"/>
    <d v="2026-08-03T00:00:00"/>
    <x v="79"/>
    <n v="12"/>
    <s v="תירוש 68"/>
    <x v="2"/>
    <n v="95108"/>
    <s v="052-6783079"/>
    <n v="135684.21052631599"/>
    <s v="חיים "/>
    <n v="56.385281385281303"/>
    <s v="מבנה"/>
    <n v="80.842105263157904"/>
    <s v="פעילה"/>
    <n v="137.22738664843922"/>
    <n v="1646.7286397812707"/>
    <x v="0"/>
  </r>
  <r>
    <s v="אופיר דוד"/>
    <d v="2026-08-31T18:00:00"/>
    <x v="80"/>
    <n v="15"/>
    <s v="הנשר 115"/>
    <x v="5"/>
    <n v="2554500"/>
    <s v="054-6547810"/>
    <n v="135684.21052631599"/>
    <s v="חיים "/>
    <n v="51.339826839826799"/>
    <s v="מבנה"/>
    <n v="86.684210526315795"/>
    <s v="פעילה"/>
    <n v="138.02403736614258"/>
    <n v="1656.288448393711"/>
    <x v="1"/>
  </r>
  <r>
    <s v="בנימין טלי"/>
    <d v="2028-06-21T18:00:00"/>
    <x v="81"/>
    <n v="15"/>
    <s v="הרוחות 35"/>
    <x v="1"/>
    <n v="69186"/>
    <s v="052-6775331"/>
    <n v="135684.21052631599"/>
    <s v="חיים "/>
    <n v="54.703463203463201"/>
    <s v="מבנה"/>
    <n v="82.789473684210506"/>
    <s v="פעילה"/>
    <n v="137.49293688767369"/>
    <n v="1649.9152426520843"/>
    <x v="2"/>
  </r>
  <r>
    <s v="חזן דוד"/>
    <d v="2030-04-10T12:00:00"/>
    <x v="82"/>
    <n v="18"/>
    <s v="הרוחות 68"/>
    <x v="8"/>
    <n v="69660"/>
    <s v="054-6632748"/>
    <n v="135684.21052631599"/>
    <s v="חיים "/>
    <n v="53.021645021645"/>
    <s v="מבנה"/>
    <n v="84.736842105263193"/>
    <s v="פעילה"/>
    <n v="137.75848712690819"/>
    <n v="1653.1018455228982"/>
    <x v="0"/>
  </r>
  <r>
    <s v="גל אבי"/>
    <d v="2023-08-26T00:00:00"/>
    <x v="83"/>
    <n v="12"/>
    <s v="הרוחות 106"/>
    <x v="7"/>
    <n v="17940"/>
    <s v="052-6653740"/>
    <n v="136736.842105263"/>
    <s v="חיים "/>
    <n v="51.294372294372302"/>
    <s v="מבנה"/>
    <n v="86.736842105263193"/>
    <s v="פעילה"/>
    <n v="138.0312143996355"/>
    <n v="1656.3745727956261"/>
    <x v="2"/>
  </r>
  <r>
    <s v="זבולון ניצן"/>
    <d v="2024-07-22T12:00:00"/>
    <x v="84"/>
    <n v="10"/>
    <s v="הגשר 119"/>
    <x v="1"/>
    <n v="75300"/>
    <s v="054-6515632"/>
    <n v="136736.842105263"/>
    <s v="חיים "/>
    <n v="56.339826839826799"/>
    <s v="מבנה"/>
    <n v="80.894736842105303"/>
    <s v="פעילה"/>
    <n v="137.23456368193212"/>
    <n v="1646.8147641831854"/>
    <x v="2"/>
  </r>
  <r>
    <s v="יחזקל טלי"/>
    <d v="2032-04-04T00:00:00"/>
    <x v="85"/>
    <n v="20"/>
    <s v="הגפן 7"/>
    <x v="11"/>
    <n v="45439"/>
    <s v="052-6530167"/>
    <n v="136736.842105263"/>
    <s v="חיים "/>
    <n v="52.976190476190503"/>
    <s v="מבנה"/>
    <n v="84.789473684210506"/>
    <s v="פעילה"/>
    <n v="137.765664160401"/>
    <n v="1653.187969924812"/>
    <x v="1"/>
  </r>
  <r>
    <s v="דור ישראל"/>
    <d v="2043-06-11T12:00:00"/>
    <x v="86"/>
    <n v="30"/>
    <s v="הנרקים 38"/>
    <x v="4"/>
    <n v="5954409"/>
    <s v="054-6679675"/>
    <n v="136736.842105263"/>
    <s v="חיים "/>
    <n v="54.658008658008598"/>
    <s v="מבנה"/>
    <n v="82.842105263157904"/>
    <s v="פעילה"/>
    <n v="137.5001139211665"/>
    <n v="1650.0013670539979"/>
    <x v="0"/>
  </r>
  <r>
    <s v="יחזקל עדן"/>
    <d v="2021-08-19T12:00:00"/>
    <x v="87"/>
    <n v="10"/>
    <s v="הרוחות 49"/>
    <x v="7"/>
    <n v="9542038"/>
    <s v="054-6790843"/>
    <n v="137789.47368421001"/>
    <s v="חיים "/>
    <n v="51.248917748917698"/>
    <s v="מבנה"/>
    <n v="86.789473684210506"/>
    <s v="פעילה"/>
    <n v="138.0383914331282"/>
    <n v="1656.4606971975384"/>
    <x v="0"/>
  </r>
  <r>
    <s v="שיר דרור"/>
    <d v="2027-03-29T18:00:00"/>
    <x v="88"/>
    <n v="15"/>
    <s v="הגשר 186"/>
    <x v="7"/>
    <n v="52009"/>
    <s v="054-6507728"/>
    <n v="137789.47368421001"/>
    <s v="חיים "/>
    <n v="52.930735930735899"/>
    <s v="מבנה"/>
    <n v="84.842105263157904"/>
    <s v="פעילה"/>
    <n v="137.77284119389381"/>
    <n v="1653.2740943267258"/>
    <x v="2"/>
  </r>
  <r>
    <s v="כהן ניצן"/>
    <d v="2029-07-11T18:00:00"/>
    <x v="89"/>
    <n v="15"/>
    <s v="תירוש 13"/>
    <x v="10"/>
    <n v="36354"/>
    <s v="050-6594400"/>
    <n v="137789.47368421001"/>
    <s v="חיים "/>
    <n v="56.294372294372302"/>
    <s v="מבנה"/>
    <n v="80.947368421052602"/>
    <s v="פעילה"/>
    <n v="137.2417407154249"/>
    <n v="1646.9008885850988"/>
    <x v="1"/>
  </r>
  <r>
    <s v="זבולון אלי"/>
    <d v="2031-05-31T12:00:00"/>
    <x v="90"/>
    <n v="18"/>
    <s v="הגפן 107"/>
    <x v="10"/>
    <n v="87403"/>
    <s v="050-5768363"/>
    <n v="137789.47368421001"/>
    <s v="חיים "/>
    <n v="54.612554112554101"/>
    <s v="מבנה"/>
    <n v="82.894736842105303"/>
    <s v="פעילה"/>
    <n v="137.5072909546594"/>
    <n v="1650.0874914559126"/>
    <x v="0"/>
  </r>
  <r>
    <s v="יפה מירי"/>
    <d v="2024-03-23T00:00:00"/>
    <x v="91"/>
    <n v="12"/>
    <s v="הנשר 167"/>
    <x v="10"/>
    <n v="70369"/>
    <s v="052-6553845"/>
    <n v="138842.10526315801"/>
    <s v="חיים "/>
    <n v="52.885281385281402"/>
    <s v="מבנה"/>
    <n v="84.894736842105303"/>
    <s v="פעילה"/>
    <n v="137.78001822738671"/>
    <n v="1653.3602187286406"/>
    <x v="0"/>
  </r>
  <r>
    <s v="רונן טלי"/>
    <d v="2026-08-13T18:00:00"/>
    <x v="92"/>
    <n v="15"/>
    <s v="השבלול 2"/>
    <x v="10"/>
    <n v="75146"/>
    <s v="054-6590169"/>
    <n v="138842.10526315801"/>
    <s v="חיים "/>
    <n v="51.203463203463201"/>
    <s v="מבנה"/>
    <n v="86.842105263157904"/>
    <s v="פעילה"/>
    <n v="138.04556846662109"/>
    <n v="1656.5468215994531"/>
    <x v="1"/>
  </r>
  <r>
    <s v="בנימין דניאל"/>
    <d v="2033-05-20T00:00:00"/>
    <x v="93"/>
    <n v="20"/>
    <s v="הגפן 174"/>
    <x v="1"/>
    <n v="47586"/>
    <s v="050-6505343"/>
    <n v="138842.10526315801"/>
    <s v="חיים "/>
    <n v="54.567099567099604"/>
    <s v="מבנה"/>
    <n v="82.947368421052602"/>
    <s v="פעילה"/>
    <n v="137.51446798815221"/>
    <n v="1650.1736158578265"/>
    <x v="2"/>
  </r>
  <r>
    <s v="גל טלי"/>
    <d v="2044-06-30T12:00:00"/>
    <x v="94"/>
    <n v="30"/>
    <s v="האלים 97"/>
    <x v="11"/>
    <n v="52122"/>
    <s v="054-6517703"/>
    <n v="138842.10526315801"/>
    <s v="חיים "/>
    <n v="56.248917748917698"/>
    <s v="מבנה"/>
    <n v="81"/>
    <s v="פעילה"/>
    <n v="137.24891774891771"/>
    <n v="1646.9870129870123"/>
    <x v="1"/>
  </r>
  <r>
    <s v="אריאל משה"/>
    <d v="2022-03-17T12:00:00"/>
    <x v="95"/>
    <n v="10"/>
    <s v="הנשר 74"/>
    <x v="11"/>
    <n v="56961"/>
    <s v="050-6506441"/>
    <n v="139894.73684210499"/>
    <s v="חיים "/>
    <n v="52.839826839826799"/>
    <s v="מבנה"/>
    <n v="84.947368421052602"/>
    <s v="פעילה"/>
    <n v="137.7871952608794"/>
    <n v="1653.4463431305528"/>
    <x v="0"/>
  </r>
  <r>
    <s v="יחזקל יעקב"/>
    <d v="2028-05-08T18:00:00"/>
    <x v="96"/>
    <n v="15"/>
    <s v="תירוש 85"/>
    <x v="11"/>
    <n v="53815445.6445705"/>
    <s v="050-6722967"/>
    <n v="139894.73684210499"/>
    <s v="חיים "/>
    <n v="54.521645021645"/>
    <s v="מבנה"/>
    <n v="83"/>
    <s v="פעילה"/>
    <n v="137.52164502164499"/>
    <n v="1650.2597402597398"/>
    <x v="1"/>
  </r>
  <r>
    <s v="גל לאה"/>
    <d v="2029-12-03T18:00:00"/>
    <x v="97"/>
    <n v="15"/>
    <s v="תירוש 43"/>
    <x v="5"/>
    <n v="162476"/>
    <s v="050-6552881"/>
    <n v="139894.73684210499"/>
    <s v="חיים "/>
    <n v="57.885281385281303"/>
    <s v="מבנה"/>
    <n v="79.105263157894697"/>
    <s v="פעילה"/>
    <n v="136.99054454317599"/>
    <n v="1643.8865345181118"/>
    <x v="1"/>
  </r>
  <r>
    <s v="ארצי טלי"/>
    <d v="2032-06-19T12:00:00"/>
    <x v="98"/>
    <n v="18"/>
    <s v="הגפן 111"/>
    <x v="8"/>
    <n v="6715317"/>
    <s v="052-6716219"/>
    <n v="139894.73684210499"/>
    <s v="חיים "/>
    <n v="56.203463203463201"/>
    <s v="מבנה"/>
    <n v="81.052631578947398"/>
    <s v="פעילה"/>
    <n v="137.2560947824106"/>
    <n v="1647.0731373889271"/>
    <x v="1"/>
  </r>
  <r>
    <s v="ארצי לאה"/>
    <d v="2041-08-07T12:00:00"/>
    <x v="99"/>
    <n v="30"/>
    <s v="הגשר 40"/>
    <x v="8"/>
    <n v="47328"/>
    <s v="050-6502755"/>
    <n v="139894.73684210499"/>
    <s v="חיים "/>
    <n v="51.158008658008697"/>
    <s v="מבנה"/>
    <n v="86.894736842105303"/>
    <s v="פעילה"/>
    <n v="138.05274550011399"/>
    <n v="1656.6329460013678"/>
    <x v="2"/>
  </r>
  <r>
    <s v="גל שרה"/>
    <d v="2025-04-28T00:00:00"/>
    <x v="100"/>
    <n v="12"/>
    <s v="הרקפת 192"/>
    <x v="4"/>
    <n v="44369"/>
    <s v="050-6640452"/>
    <n v="140947.36842105299"/>
    <s v="חיים "/>
    <n v="54.476190476190503"/>
    <s v="מבנה"/>
    <n v="83.052631578947398"/>
    <s v="פעילה"/>
    <n v="137.52882205513791"/>
    <n v="1650.345864661655"/>
    <x v="1"/>
  </r>
  <r>
    <s v="נבון אלי"/>
    <d v="2027-03-11T18:00:00"/>
    <x v="101"/>
    <n v="15"/>
    <s v="הנשר 152"/>
    <x v="6"/>
    <n v="33282"/>
    <s v="050-6667545"/>
    <n v="140947.36842105299"/>
    <s v="חיים "/>
    <n v="52.794372294372302"/>
    <s v="מבנה"/>
    <n v="85"/>
    <s v="פעילה"/>
    <n v="137.79437229437229"/>
    <n v="1653.5324675324675"/>
    <x v="2"/>
  </r>
  <r>
    <s v="נתניהו אלי"/>
    <d v="2029-08-01T12:00:00"/>
    <x v="102"/>
    <n v="18"/>
    <s v="הנרקים 88"/>
    <x v="5"/>
    <n v="50635"/>
    <s v="054-6749888"/>
    <n v="140947.36842105299"/>
    <s v="חיים "/>
    <n v="51.112554112554101"/>
    <s v="מבנה"/>
    <n v="86.947368421052602"/>
    <s v="פעילה"/>
    <n v="138.05992253360671"/>
    <n v="1656.7190704032805"/>
    <x v="0"/>
  </r>
  <r>
    <s v="נבון יעקב"/>
    <d v="2034-06-09T00:00:00"/>
    <x v="103"/>
    <n v="20"/>
    <s v="האלים 184"/>
    <x v="7"/>
    <n v="4815725"/>
    <s v="050-6799412"/>
    <n v="140947.36842105299"/>
    <s v="חיים "/>
    <n v="56.158008658008598"/>
    <s v="מבנה"/>
    <n v="81.105263157894697"/>
    <s v="פעילה"/>
    <n v="137.26327181590329"/>
    <n v="1647.1592617908395"/>
    <x v="1"/>
  </r>
  <r>
    <s v="אריאל אבי"/>
    <d v="2044-12-02T12:00:00"/>
    <x v="104"/>
    <n v="30"/>
    <s v="הנרקים 135"/>
    <x v="2"/>
    <n v="3754942"/>
    <s v="052-6682606"/>
    <n v="140947.36842105299"/>
    <s v="חיים "/>
    <n v="57.839826839826799"/>
    <s v="מבנה"/>
    <n v="79.157894736842096"/>
    <s v="פעילה"/>
    <n v="136.99772157666888"/>
    <n v="1643.9726589200266"/>
    <x v="1"/>
  </r>
  <r>
    <s v="שיר טלי"/>
    <d v="2023-04-17T12:00:00"/>
    <x v="105"/>
    <n v="10"/>
    <s v="הגשר 8"/>
    <x v="2"/>
    <n v="10132"/>
    <s v="054-6612070"/>
    <n v="142000"/>
    <s v="חיים "/>
    <n v="54.430735930735899"/>
    <s v="מבנה"/>
    <n v="83.105263157894697"/>
    <s v="פעילה"/>
    <n v="137.5359990886306"/>
    <n v="1650.4319890635672"/>
    <x v="1"/>
  </r>
  <r>
    <s v="חזן דניאל"/>
    <d v="2029-05-28T18:00:00"/>
    <x v="106"/>
    <n v="15"/>
    <s v="תירוש 49"/>
    <x v="8"/>
    <n v="68094"/>
    <s v="050-6530928"/>
    <n v="142000"/>
    <s v="חיים "/>
    <n v="56.112554112554101"/>
    <s v="מבנה"/>
    <n v="81.157894736842096"/>
    <s v="פעילה"/>
    <n v="137.27044884939619"/>
    <n v="1647.2453861927543"/>
    <x v="1"/>
  </r>
  <r>
    <s v="כהן עירית"/>
    <d v="2031-07-27T00:00:00"/>
    <x v="107"/>
    <n v="20"/>
    <s v="הרקפת 9"/>
    <x v="5"/>
    <n v="14467"/>
    <s v="054-6701436"/>
    <n v="142000"/>
    <s v="חיים "/>
    <n v="51.067099567099604"/>
    <s v="מבנה"/>
    <n v="87"/>
    <s v="פעילה"/>
    <n v="138.0670995670996"/>
    <n v="1656.8051948051952"/>
    <x v="0"/>
  </r>
  <r>
    <s v="נבון אבי"/>
    <d v="2032-12-01T12:00:00"/>
    <x v="38"/>
    <n v="18"/>
    <s v="הגשר 102"/>
    <x v="11"/>
    <n v="9085402"/>
    <s v="052-6716595"/>
    <n v="142000"/>
    <s v="חיים "/>
    <n v="57.794372294372302"/>
    <s v="מבנה"/>
    <n v="79.210526315789494"/>
    <s v="פעילה"/>
    <n v="137.0048986101618"/>
    <n v="1644.0587833219415"/>
    <x v="2"/>
  </r>
  <r>
    <s v="כהן מירי"/>
    <d v="2042-03-05T12:00:00"/>
    <x v="108"/>
    <n v="30"/>
    <s v="הנרקים 108"/>
    <x v="10"/>
    <n v="40069"/>
    <s v="054-6638730"/>
    <n v="142000"/>
    <s v="חיים "/>
    <n v="52.748917748917698"/>
    <s v="מבנה"/>
    <n v="85.052631578947398"/>
    <s v="פעילה"/>
    <n v="137.8015493278651"/>
    <n v="1653.6185919343811"/>
    <x v="1"/>
  </r>
  <r>
    <s v="אופיר אלי"/>
    <d v="2026-05-18T00:00:00"/>
    <x v="109"/>
    <n v="12"/>
    <s v="הנרקים 9"/>
    <x v="0"/>
    <n v="6754398"/>
    <s v="052-6667617"/>
    <n v="143052.63157894701"/>
    <s v="חיים "/>
    <n v="56.067099567099497"/>
    <s v="מבנה"/>
    <n v="81.210526315789494"/>
    <s v="פעילה"/>
    <n v="137.277625882889"/>
    <n v="1647.3315105946681"/>
    <x v="1"/>
  </r>
  <r>
    <s v="אופיר עמוס"/>
    <d v="2026-07-20T18:00:00"/>
    <x v="110"/>
    <n v="15"/>
    <s v="הפרצים 142"/>
    <x v="8"/>
    <n v="46942"/>
    <s v="054-6662217"/>
    <n v="143052.63157894701"/>
    <s v="חיים "/>
    <n v="51.021645021645"/>
    <s v="מבנה"/>
    <n v="87.052631578947398"/>
    <s v="פעילה"/>
    <n v="138.07427660059238"/>
    <n v="1656.8913192071086"/>
    <x v="2"/>
  </r>
  <r>
    <s v="ארצי אבי"/>
    <d v="2030-02-27T12:00:00"/>
    <x v="111"/>
    <n v="18"/>
    <s v="הרקפת 60"/>
    <x v="1"/>
    <n v="94074"/>
    <s v="054-6756344"/>
    <n v="143052.63157894701"/>
    <s v="חיים "/>
    <n v="52.703463203463201"/>
    <s v="מבנה"/>
    <n v="85.105263157894697"/>
    <s v="פעילה"/>
    <n v="137.80872636135791"/>
    <n v="1653.704716336295"/>
    <x v="1"/>
  </r>
  <r>
    <s v="חיים רווית"/>
    <d v="2034-12-01T00:00:00"/>
    <x v="112"/>
    <n v="20"/>
    <s v="הנשר 74"/>
    <x v="8"/>
    <n v="44108"/>
    <s v="052-6675192"/>
    <n v="143052.63157894701"/>
    <s v="חיים "/>
    <n v="57.748917748917698"/>
    <s v="מבנה"/>
    <n v="79.263157894736807"/>
    <s v="פעילה"/>
    <n v="137.0120756436545"/>
    <n v="1644.144907723854"/>
    <x v="0"/>
  </r>
  <r>
    <s v="גד דרור"/>
    <d v="2023-07-15T00:00:00"/>
    <x v="113"/>
    <n v="12"/>
    <s v="תירוש 134"/>
    <x v="11"/>
    <n v="81563"/>
    <s v="054-6787074"/>
    <n v="144105.26315789501"/>
    <s v="חיים "/>
    <n v="50.976190476190503"/>
    <s v="מבנה"/>
    <n v="87.105263157894697"/>
    <s v="פעילה"/>
    <n v="138.08145363408519"/>
    <n v="1656.9774436090224"/>
    <x v="1"/>
  </r>
  <r>
    <s v="שיר עמוס"/>
    <d v="2024-05-06T12:00:00"/>
    <x v="114"/>
    <n v="10"/>
    <s v="השבלול 16"/>
    <x v="1"/>
    <n v="46774"/>
    <s v="054-6799229"/>
    <n v="144105.26315789501"/>
    <s v="חיים "/>
    <n v="56.021645021645"/>
    <s v="מבנה"/>
    <n v="81.263157894736807"/>
    <s v="פעילה"/>
    <n v="137.28480291638181"/>
    <n v="1647.4176349965817"/>
    <x v="2"/>
  </r>
  <r>
    <s v="גד רווית"/>
    <d v="2030-06-17T18:00:00"/>
    <x v="115"/>
    <n v="15"/>
    <s v="הנרקים 170"/>
    <x v="5"/>
    <n v="31514331"/>
    <s v="054-6638260"/>
    <n v="144105.26315789501"/>
    <s v="חיים "/>
    <n v="57.703463203463201"/>
    <s v="מבנה"/>
    <n v="79.315789473684205"/>
    <s v="פעילה"/>
    <n v="137.01925267714739"/>
    <n v="1644.2310321257687"/>
    <x v="1"/>
  </r>
  <r>
    <s v="ברכה לאה"/>
    <d v="2032-02-22T00:00:00"/>
    <x v="116"/>
    <n v="20"/>
    <s v="האלים 132"/>
    <x v="6"/>
    <n v="33611"/>
    <s v="050-6678137"/>
    <n v="144105.26315789501"/>
    <s v="חיים "/>
    <n v="52.658008658008697"/>
    <s v="מבנה"/>
    <n v="85.157894736842096"/>
    <s v="פעילה"/>
    <n v="137.81590339485081"/>
    <n v="1653.7908407382097"/>
    <x v="1"/>
  </r>
  <r>
    <s v="אריאל שרה"/>
    <d v="2043-03-26T12:00:00"/>
    <x v="117"/>
    <n v="30"/>
    <s v="הנרקים 55"/>
    <x v="7"/>
    <n v="53441"/>
    <s v="052-6734538"/>
    <n v="144105.26315789501"/>
    <s v="חיים "/>
    <n v="54.339826839826799"/>
    <s v="מבנה"/>
    <n v="83.210526315789494"/>
    <s v="פעילה"/>
    <n v="137.55035315561628"/>
    <n v="1650.6042378673953"/>
    <x v="1"/>
  </r>
  <r>
    <s v="רונן ניצן"/>
    <d v="2027-02-15T18:00:00"/>
    <x v="118"/>
    <n v="15"/>
    <s v="הנרקים 162"/>
    <x v="1"/>
    <n v="60578"/>
    <s v="054-6749341"/>
    <n v="145157.89473684199"/>
    <s v="חיים "/>
    <n v="52.612554112554101"/>
    <s v="מבנה"/>
    <n v="85.210526315789494"/>
    <s v="פעילה"/>
    <n v="137.82308042834359"/>
    <n v="1653.876965140123"/>
    <x v="1"/>
  </r>
  <r>
    <s v="רונן אבי"/>
    <d v="2027-06-07T00:00:00"/>
    <x v="119"/>
    <n v="12"/>
    <s v="הרקפת 151"/>
    <x v="4"/>
    <n v="5355480"/>
    <s v="054-6784782"/>
    <n v="145157.89473684199"/>
    <s v="חיים "/>
    <n v="57.658008658008598"/>
    <s v="מבנה"/>
    <n v="79.368421052631604"/>
    <s v="פעילה"/>
    <n v="137.0264297106402"/>
    <n v="1644.3171565276825"/>
    <x v="2"/>
  </r>
  <r>
    <s v="כהן דינה"/>
    <d v="2029-04-25T18:00:00"/>
    <x v="120"/>
    <n v="15"/>
    <s v="הנרקים 19"/>
    <x v="11"/>
    <n v="3254865"/>
    <s v="052-6684202"/>
    <n v="145157.89473684199"/>
    <s v="חיים "/>
    <n v="55.976190476190403"/>
    <s v="מבנה"/>
    <n v="81.315789473684205"/>
    <s v="פעילה"/>
    <n v="137.29197994987462"/>
    <n v="1647.5037593984953"/>
    <x v="0"/>
  </r>
  <r>
    <s v="כהן שרה"/>
    <d v="2031-03-15T12:00:00"/>
    <x v="121"/>
    <n v="18"/>
    <s v="השבלול 135"/>
    <x v="0"/>
    <n v="13317"/>
    <s v="054-6696723"/>
    <n v="145157.89473684199"/>
    <s v="חיים "/>
    <n v="54.294372294372302"/>
    <s v="מבנה"/>
    <n v="83.263157894736807"/>
    <s v="פעילה"/>
    <n v="137.55753018910912"/>
    <n v="1650.6903622693094"/>
    <x v="1"/>
  </r>
  <r>
    <s v="יחזקל דניאל"/>
    <d v="2024-02-10T00:00:00"/>
    <x v="122"/>
    <n v="12"/>
    <s v="האלים 142"/>
    <x v="10"/>
    <n v="17660"/>
    <s v="054-6770455"/>
    <n v="146210.526315789"/>
    <s v="חיים "/>
    <n v="52.567099567099604"/>
    <s v="מבנה"/>
    <n v="85.263157894736807"/>
    <s v="פעילה"/>
    <n v="137.83025746183642"/>
    <n v="1653.9630895420371"/>
    <x v="1"/>
  </r>
  <r>
    <s v="גל דינה"/>
    <d v="2025-05-26T12:00:00"/>
    <x v="123"/>
    <n v="10"/>
    <s v="הרוחות 53"/>
    <x v="2"/>
    <n v="33094"/>
    <s v="052-6732450"/>
    <n v="146210.526315789"/>
    <s v="חיים "/>
    <n v="57.612554112554101"/>
    <s v="מבנה"/>
    <n v="79.421052631578902"/>
    <s v="פעילה"/>
    <n v="137.03360674413301"/>
    <n v="1644.4032809295961"/>
    <x v="0"/>
  </r>
  <r>
    <s v="לוי אלי"/>
    <d v="2026-07-02T18:00:00"/>
    <x v="124"/>
    <n v="15"/>
    <s v="הנשר 124"/>
    <x v="1"/>
    <n v="40508"/>
    <s v="052-6521200"/>
    <n v="146210.526315789"/>
    <s v="חיים "/>
    <n v="50.885281385281402"/>
    <s v="מבנה"/>
    <n v="87.210526315789494"/>
    <s v="פעילה"/>
    <n v="138.0958077010709"/>
    <n v="1657.1496924128508"/>
    <x v="1"/>
  </r>
  <r>
    <s v="דור יוסי"/>
    <d v="2033-03-04T00:00:00"/>
    <x v="125"/>
    <n v="20"/>
    <s v="פרחים 21"/>
    <x v="2"/>
    <n v="90776"/>
    <s v="052-6758782"/>
    <n v="146210.526315789"/>
    <s v="חיים "/>
    <n v="54.248917748917698"/>
    <s v="מבנה"/>
    <n v="83.315789473684205"/>
    <s v="פעילה"/>
    <n v="137.5647072226019"/>
    <n v="1650.7764866712228"/>
    <x v="2"/>
  </r>
  <r>
    <s v="זבולון משה"/>
    <d v="2044-04-14T12:00:00"/>
    <x v="126"/>
    <n v="30"/>
    <s v="האלים 104"/>
    <x v="0"/>
    <n v="25726"/>
    <s v="050-6747842"/>
    <n v="146210.526315789"/>
    <s v="חיים "/>
    <n v="55.930735930735899"/>
    <s v="מבנה"/>
    <n v="81.368421052631604"/>
    <s v="פעילה"/>
    <n v="137.29915698336751"/>
    <n v="1647.58988380041"/>
    <x v="1"/>
  </r>
  <r>
    <s v="זבולון דרור"/>
    <d v="2022-02-03T12:00:00"/>
    <x v="127"/>
    <n v="10"/>
    <s v="הנשר 76"/>
    <x v="5"/>
    <n v="64112"/>
    <s v="052-6573969"/>
    <n v="147263.157894737"/>
    <s v="חיים "/>
    <n v="52.521645021645"/>
    <s v="מבנה"/>
    <n v="85.315789473684205"/>
    <s v="פעילה"/>
    <n v="137.83743449532921"/>
    <n v="1654.0492139439505"/>
    <x v="1"/>
  </r>
  <r>
    <s v="נתניהו מירי"/>
    <d v="2028-02-21T18:00:00"/>
    <x v="128"/>
    <n v="15"/>
    <s v="תירוש 88"/>
    <x v="2"/>
    <n v="53414"/>
    <s v="054-6541649"/>
    <n v="147263.157894737"/>
    <s v="חיים "/>
    <n v="54.203463203463201"/>
    <s v="מבנה"/>
    <n v="83.368421052631604"/>
    <s v="פעילה"/>
    <n v="137.57188425609479"/>
    <n v="1650.8626110731375"/>
    <x v="0"/>
  </r>
  <r>
    <s v="אריאל דניאל"/>
    <d v="2030-05-15T18:00:00"/>
    <x v="129"/>
    <n v="15"/>
    <s v="הפרצים 75"/>
    <x v="8"/>
    <n v="2731243"/>
    <s v="050-6720545"/>
    <n v="147263.157894737"/>
    <s v="חיים "/>
    <n v="57.567099567099497"/>
    <s v="מבנה"/>
    <n v="79.473684210526301"/>
    <s v="פעילה"/>
    <n v="137.04078377762579"/>
    <n v="1644.4894053315095"/>
    <x v="0"/>
  </r>
  <r>
    <s v="ארצי אלי"/>
    <d v="2032-04-03T12:00:00"/>
    <x v="130"/>
    <n v="18"/>
    <s v="תירוש 61"/>
    <x v="1"/>
    <n v="458508"/>
    <s v="050-6525977"/>
    <n v="147263.157894737"/>
    <s v="חיים "/>
    <n v="55.885281385281303"/>
    <s v="מבנה"/>
    <n v="81.421052631578902"/>
    <s v="פעילה"/>
    <n v="137.30633401686021"/>
    <n v="1647.6760082023225"/>
    <x v="2"/>
  </r>
  <r>
    <s v="שיר אבי"/>
    <d v="2041-06-26T12:00:00"/>
    <x v="131"/>
    <n v="30"/>
    <s v="הגשר 92"/>
    <x v="6"/>
    <n v="95845"/>
    <s v="052-6527250"/>
    <n v="147263.157894737"/>
    <s v="חיים "/>
    <n v="50.839826839826799"/>
    <s v="מבנה"/>
    <n v="87.263157894736807"/>
    <s v="פעילה"/>
    <n v="138.10298473456362"/>
    <n v="1657.2358168147634"/>
    <x v="1"/>
  </r>
  <r>
    <s v="נועה דרור"/>
    <d v="2025-02-10T00:00:00"/>
    <x v="132"/>
    <n v="12"/>
    <s v="האלים 52"/>
    <x v="0"/>
    <n v="10112"/>
    <s v="052-6705308"/>
    <n v="148315.78947368401"/>
    <s v="חיים "/>
    <n v="54.158008658008598"/>
    <s v="מבנה"/>
    <n v="83.421052631578902"/>
    <s v="פעילה"/>
    <n v="137.57906128958751"/>
    <n v="1650.9487354750502"/>
    <x v="1"/>
  </r>
  <r>
    <s v="אופיר דינה"/>
    <d v="2027-01-28T18:00:00"/>
    <x v="133"/>
    <n v="15"/>
    <s v="הנשר 164"/>
    <x v="6"/>
    <n v="20095"/>
    <s v="050-6547378"/>
    <n v="148315.78947368401"/>
    <s v="חיים "/>
    <n v="52.476190476190503"/>
    <s v="מבנה"/>
    <n v="85.368421052631604"/>
    <s v="פעילה"/>
    <n v="137.8446115288221"/>
    <n v="1654.1353383458652"/>
    <x v="2"/>
  </r>
  <r>
    <s v="בנימין ניצן"/>
    <d v="2029-06-20T12:00:00"/>
    <x v="134"/>
    <n v="18"/>
    <s v="הגפן 25"/>
    <x v="8"/>
    <n v="52120"/>
    <s v="050-6735524"/>
    <n v="148315.78947368401"/>
    <s v="חיים "/>
    <n v="50.794372294372302"/>
    <s v="מבנה"/>
    <n v="87.315789473684205"/>
    <s v="פעילה"/>
    <n v="138.11016176805651"/>
    <n v="1657.3219412166782"/>
    <x v="1"/>
  </r>
  <r>
    <s v="גל דוד"/>
    <d v="2034-03-24T00:00:00"/>
    <x v="135"/>
    <n v="20"/>
    <s v="תירוש 174"/>
    <x v="11"/>
    <n v="48022"/>
    <s v="052-6665519"/>
    <n v="148315.78947368401"/>
    <s v="חיים "/>
    <n v="55.839826839826799"/>
    <s v="מבנה"/>
    <n v="81.473684210526301"/>
    <s v="פעילה"/>
    <n v="137.3135110503531"/>
    <n v="1647.7621326042372"/>
    <x v="0"/>
  </r>
  <r>
    <s v="לוי דינה"/>
    <d v="2045-05-04T12:00:00"/>
    <x v="136"/>
    <n v="30"/>
    <s v="האלים 56"/>
    <x v="1"/>
    <n v="32916"/>
    <s v="050-6706957"/>
    <n v="148315.78947368401"/>
    <s v="חיים "/>
    <n v="57.521645021645"/>
    <s v="מבנה"/>
    <n v="79.526315789473699"/>
    <s v="פעילה"/>
    <n v="137.04796081111868"/>
    <n v="1644.5755297334242"/>
    <x v="2"/>
  </r>
  <r>
    <s v="שמואל יפה"/>
    <d v="2023-01-30T12:00:00"/>
    <x v="137"/>
    <n v="10"/>
    <s v="הגשר 109"/>
    <x v="0"/>
    <n v="11616"/>
    <s v="050-6798574"/>
    <n v="149368.42105263201"/>
    <s v="חיים "/>
    <n v="54.112554112554101"/>
    <s v="מבנה"/>
    <n v="83.473684210526301"/>
    <s v="פעילה"/>
    <n v="137.58623832308041"/>
    <n v="1651.0348598769649"/>
    <x v="2"/>
  </r>
  <r>
    <s v="חיים משה"/>
    <d v="2029-03-12T18:00:00"/>
    <x v="138"/>
    <n v="15"/>
    <s v="תירוש 106"/>
    <x v="1"/>
    <n v="8525406"/>
    <s v="050-6619743"/>
    <n v="149368.42105263201"/>
    <s v="חיים "/>
    <n v="55.794372294372302"/>
    <s v="מבנה"/>
    <n v="81.526315789473699"/>
    <s v="פעילה"/>
    <n v="137.32068808384599"/>
    <n v="1647.8482570061519"/>
    <x v="0"/>
  </r>
  <r>
    <s v="נועה טלי"/>
    <d v="2031-06-15T00:00:00"/>
    <x v="139"/>
    <n v="20"/>
    <s v="הרקפת 28"/>
    <x v="11"/>
    <n v="15992"/>
    <s v="052-6755347"/>
    <n v="149368.42105263201"/>
    <s v="חיים "/>
    <n v="50.748917748917698"/>
    <s v="מבנה"/>
    <n v="87.368421052631604"/>
    <s v="פעילה"/>
    <n v="138.11733880154929"/>
    <n v="1657.4080656185915"/>
    <x v="1"/>
  </r>
  <r>
    <s v="אופיר משה"/>
    <d v="2033-04-23T12:00:00"/>
    <x v="140"/>
    <n v="18"/>
    <s v="הנרקים 91"/>
    <x v="0"/>
    <n v="18121720"/>
    <s v="054-6618414"/>
    <n v="149368.42105263201"/>
    <s v="חיים "/>
    <n v="57.476190476190403"/>
    <s v="מבנה"/>
    <n v="79.578947368420998"/>
    <s v="פעילה"/>
    <n v="137.05513784461141"/>
    <n v="1644.6616541353369"/>
    <x v="1"/>
  </r>
  <r>
    <s v="נועה שלמה"/>
    <d v="2042-01-22T12:00:00"/>
    <x v="141"/>
    <n v="30"/>
    <s v="הגשר 63"/>
    <x v="7"/>
    <n v="79215"/>
    <s v="054-6574641"/>
    <n v="149368.42105263201"/>
    <s v="חיים "/>
    <n v="52.430735930735899"/>
    <s v="מבנה"/>
    <n v="85.421052631578902"/>
    <s v="פעילה"/>
    <n v="137.85178856231479"/>
    <n v="1654.2214627477774"/>
    <x v="0"/>
  </r>
  <r>
    <s v="ברכה מירי"/>
    <d v="2026-03-02T00:00:00"/>
    <x v="142"/>
    <n v="12"/>
    <s v="פרחים 26"/>
    <x v="0"/>
    <n v="3754533"/>
    <s v="052-6548624"/>
    <n v="150421.05263157899"/>
    <s v="חיים "/>
    <n v="55.748917748917698"/>
    <s v="מבנה"/>
    <n v="81.578947368420998"/>
    <s v="פעילה"/>
    <n v="137.32786511733869"/>
    <n v="1647.9343814080644"/>
    <x v="2"/>
  </r>
  <r>
    <s v="גבריאלי רמי"/>
    <d v="2026-06-08T18:00:00"/>
    <x v="143"/>
    <n v="15"/>
    <s v="השבלול 164"/>
    <x v="10"/>
    <n v="14695"/>
    <s v="050-6582188"/>
    <n v="150421.05263157899"/>
    <s v="חיים "/>
    <n v="50.703463203463201"/>
    <s v="מבנה"/>
    <n v="87.421052631578902"/>
    <s v="פעילה"/>
    <n v="138.1245158350421"/>
    <n v="1657.4941900205054"/>
    <x v="2"/>
  </r>
  <r>
    <s v="כהן דרור"/>
    <d v="2028-01-19T18:00:00"/>
    <x v="144"/>
    <n v="15"/>
    <s v="השבלול 14"/>
    <x v="6"/>
    <n v="28766"/>
    <s v="052-6684072"/>
    <n v="150421.05263157899"/>
    <s v="חיים "/>
    <n v="54.067099567099604"/>
    <s v="מבנה"/>
    <n v="83.526315789473699"/>
    <s v="פעילה"/>
    <n v="137.5934153565733"/>
    <n v="1651.1209842788796"/>
    <x v="0"/>
  </r>
  <r>
    <s v="גל יוסי"/>
    <d v="2030-01-16T12:00:00"/>
    <x v="145"/>
    <n v="18"/>
    <s v="הגשר 138"/>
    <x v="1"/>
    <n v="40841"/>
    <s v="050-6636875"/>
    <n v="150421.05263157899"/>
    <s v="חיים "/>
    <n v="52.385281385281402"/>
    <s v="מבנה"/>
    <n v="85.473684210526301"/>
    <s v="פעילה"/>
    <n v="137.85896559580772"/>
    <n v="1654.3075871496926"/>
    <x v="1"/>
  </r>
  <r>
    <s v="חיים עמוס"/>
    <d v="2035-04-13T00:00:00"/>
    <x v="146"/>
    <n v="20"/>
    <s v="פרחים 172"/>
    <x v="2"/>
    <n v="37703"/>
    <s v="052-6795165"/>
    <n v="150421.05263157899"/>
    <s v="חיים "/>
    <n v="57.430735930735899"/>
    <s v="מבנה"/>
    <n v="79.631578947368396"/>
    <s v="פעילה"/>
    <n v="137.0623148781043"/>
    <n v="1644.7477785372516"/>
    <x v="1"/>
  </r>
  <r>
    <s v="שרון שרה"/>
    <d v="2024-02-19T12:00:00"/>
    <x v="147"/>
    <n v="10"/>
    <s v="הרוחות 195"/>
    <x v="5"/>
    <n v="4295480"/>
    <s v="052-6636557"/>
    <n v="151473.684210526"/>
    <s v="חיים "/>
    <n v="55.703463203463201"/>
    <s v="מבנה"/>
    <n v="81.631578947368396"/>
    <s v="פעילה"/>
    <n v="137.33504215083161"/>
    <n v="1648.0205058099793"/>
    <x v="1"/>
  </r>
  <r>
    <s v="שרון יוסי"/>
    <d v="2027-03-08T00:00:00"/>
    <x v="148"/>
    <n v="12"/>
    <s v="הרקפת 47"/>
    <x v="5"/>
    <n v="94576"/>
    <s v="054-6615938"/>
    <n v="151473.684210526"/>
    <s v="חיים "/>
    <n v="50.658008658008697"/>
    <s v="מבנה"/>
    <n v="87.473684210526301"/>
    <s v="פעילה"/>
    <n v="138.131692868535"/>
    <n v="1657.5803144224201"/>
    <x v="0"/>
  </r>
  <r>
    <s v="גבריאלי אלי"/>
    <d v="2030-04-01T18:00:00"/>
    <x v="149"/>
    <n v="15"/>
    <s v="הנרקים 190"/>
    <x v="8"/>
    <n v="2855586"/>
    <s v="050-6660100"/>
    <n v="151473.684210526"/>
    <s v="חיים "/>
    <n v="57.385281385281303"/>
    <s v="מבנה"/>
    <n v="79.684210526315795"/>
    <s v="פעילה"/>
    <n v="137.06949191159708"/>
    <n v="1644.833902939165"/>
    <x v="1"/>
  </r>
  <r>
    <s v="ארצי אילנה"/>
    <d v="2032-01-11T00:00:00"/>
    <x v="150"/>
    <n v="20"/>
    <s v="הנשר 42"/>
    <x v="0"/>
    <n v="4524944"/>
    <s v="054-6731091"/>
    <n v="151473.684210526"/>
    <s v="חיים "/>
    <n v="52.339826839826799"/>
    <s v="מבנה"/>
    <n v="85.526315789473699"/>
    <s v="פעילה"/>
    <n v="137.8661426293005"/>
    <n v="1654.393711551606"/>
    <x v="2"/>
  </r>
  <r>
    <s v="נבון לאה"/>
    <d v="2043-01-08T12:00:00"/>
    <x v="151"/>
    <n v="30"/>
    <s v="הגשר 107"/>
    <x v="11"/>
    <n v="37180"/>
    <s v="054-6682219"/>
    <n v="151473.684210526"/>
    <s v="חיים "/>
    <n v="54.021645021645"/>
    <s v="מבנה"/>
    <n v="83.578947368420998"/>
    <s v="פעילה"/>
    <n v="137.600592390066"/>
    <n v="1651.2071086807919"/>
    <x v="0"/>
  </r>
  <r>
    <s v="חיים שלמה"/>
    <d v="2025-02-07T12:00:00"/>
    <x v="152"/>
    <n v="10"/>
    <s v="הרוחות 88"/>
    <x v="1"/>
    <n v="22895"/>
    <s v="052-6506514"/>
    <n v="152526.315789474"/>
    <s v="חיים "/>
    <n v="50.612554112554101"/>
    <s v="מבנה"/>
    <n v="87.526315789473699"/>
    <s v="פעילה"/>
    <n v="138.13886990202781"/>
    <n v="1657.6664388243337"/>
    <x v="1"/>
  </r>
  <r>
    <s v="לוי עמוס"/>
    <d v="2027-01-04T18:00:00"/>
    <x v="153"/>
    <n v="15"/>
    <s v="הגפן 63"/>
    <x v="7"/>
    <n v="87388"/>
    <s v="050-6690226"/>
    <n v="152526.315789474"/>
    <s v="חיים "/>
    <n v="52.294372294372302"/>
    <s v="מבנה"/>
    <n v="85.578947368421098"/>
    <s v="פעילה"/>
    <n v="137.87331966279339"/>
    <n v="1654.4798359535207"/>
    <x v="0"/>
  </r>
  <r>
    <s v="שיר שלמה"/>
    <d v="2027-03-22T00:00:00"/>
    <x v="154"/>
    <n v="12"/>
    <s v="תירוש 14"/>
    <x v="2"/>
    <n v="66632226"/>
    <s v="050-6754358"/>
    <n v="152526.315789474"/>
    <s v="חיים "/>
    <n v="57.339826839826799"/>
    <s v="מבנה"/>
    <n v="79.736842105263193"/>
    <s v="פעילה"/>
    <n v="137.07666894508998"/>
    <n v="1644.9200273410797"/>
    <x v="1"/>
  </r>
  <r>
    <s v="חכם שלמה"/>
    <d v="2029-02-07T18:00:00"/>
    <x v="155"/>
    <n v="15"/>
    <s v="השבלול 68"/>
    <x v="11"/>
    <n v="63522"/>
    <s v="050-6550126"/>
    <n v="152526.315789474"/>
    <s v="חיים "/>
    <n v="55.658008658008598"/>
    <s v="מבנה"/>
    <n v="81.684210526315795"/>
    <s v="פעילה"/>
    <n v="137.34221918432439"/>
    <n v="1648.1066302118927"/>
    <x v="1"/>
  </r>
  <r>
    <s v="חזן עירית"/>
    <d v="2030-12-28T12:00:00"/>
    <x v="156"/>
    <n v="18"/>
    <s v="פרחים 58"/>
    <x v="1"/>
    <n v="18334"/>
    <s v="050-6644183"/>
    <n v="152526.315789474"/>
    <s v="חיים "/>
    <n v="53.976190476190503"/>
    <s v="מבנה"/>
    <n v="83.631578947368396"/>
    <s v="פעילה"/>
    <n v="137.60776942355889"/>
    <n v="1651.2932330827066"/>
    <x v="2"/>
  </r>
  <r>
    <s v="זבולון דוד"/>
    <d v="2030-01-07T18:00:00"/>
    <x v="157"/>
    <n v="15"/>
    <s v="תירוש 39"/>
    <x v="4"/>
    <n v="41919"/>
    <s v="050-6690077"/>
    <n v="153578.94736842101"/>
    <s v="חיים "/>
    <n v="50.567099567099604"/>
    <s v="מבנה"/>
    <n v="87.578947368421098"/>
    <s v="פעילה"/>
    <n v="138.1460469355207"/>
    <n v="1657.7525632262484"/>
    <x v="2"/>
  </r>
  <r>
    <s v="גבריאלי מירי"/>
    <d v="2044-12-07T12:00:00"/>
    <x v="158"/>
    <n v="30"/>
    <s v="הגפן 1"/>
    <x v="6"/>
    <n v="12383"/>
    <s v="054-6703290"/>
    <n v="154631.57894736799"/>
    <s v="חיים "/>
    <n v="50.521645021645"/>
    <s v="מבנה"/>
    <n v="87.631578947368396"/>
    <s v="פעילה"/>
    <n v="138.1532239690134"/>
    <n v="1657.8386876281606"/>
    <x v="0"/>
  </r>
  <r>
    <s v="גל ניצן"/>
    <d v="2034-10-08T00:00:00"/>
    <x v="56"/>
    <n v="20"/>
    <s v="הגפן 59"/>
    <x v="4"/>
    <n v="87590"/>
    <s v="050-6509224"/>
    <n v="156736.842105263"/>
    <s v="חיים "/>
    <n v="50.430735930735899"/>
    <s v="מבנה"/>
    <n v="87.736842105263193"/>
    <s v="פעילה"/>
    <n v="138.1675780359991"/>
    <n v="1658.0109364319892"/>
    <x v="2"/>
  </r>
  <r>
    <s v="ארצי גילה"/>
    <d v="2029-09-07T18:00:00"/>
    <x v="159"/>
    <n v="15"/>
    <s v="הגשר 33"/>
    <x v="0"/>
    <n v="87952"/>
    <s v="050-6660887"/>
    <n v="157789.47368421001"/>
    <s v="חיים "/>
    <n v="50.385281385281402"/>
    <s v="מבנה"/>
    <n v="87.789473684210506"/>
    <s v="פעילה"/>
    <n v="138.17475506949191"/>
    <n v="1658.097060833903"/>
    <x v="1"/>
  </r>
  <r>
    <s v="נועה אילנה"/>
    <d v="2026-08-08T00:00:00"/>
    <x v="160"/>
    <n v="12"/>
    <s v="הגפן 193"/>
    <x v="0"/>
    <n v="70211"/>
    <s v="052-6625771"/>
    <n v="158842.10526315801"/>
    <s v="חיים "/>
    <n v="50.339826839826799"/>
    <s v="מבנה"/>
    <n v="87.842105263157904"/>
    <s v="פעילה"/>
    <n v="138.18193210298472"/>
    <n v="1658.1831852358166"/>
    <x v="1"/>
  </r>
  <r>
    <s v="חיים יעקובי"/>
    <d v="2023-12-08T12:00:00"/>
    <x v="161"/>
    <n v="10"/>
    <s v="פרחים 2"/>
    <x v="4"/>
    <n v="81461"/>
    <s v="054-6756482"/>
    <n v="159894.73684210499"/>
    <s v="חיים "/>
    <n v="50.294372294372302"/>
    <s v="מבנה"/>
    <n v="87.894736842105303"/>
    <s v="פעילה"/>
    <n v="138.18910913647761"/>
    <n v="1658.2693096377313"/>
    <x v="1"/>
  </r>
  <r>
    <s v="נבון דוד"/>
    <d v="2028-11-28T18:00:00"/>
    <x v="162"/>
    <n v="15"/>
    <s v="תירוש 151"/>
    <x v="4"/>
    <n v="94148"/>
    <s v="054-6569777"/>
    <n v="160947.36842105299"/>
    <s v="חיים "/>
    <n v="50.248917748917698"/>
    <s v="מבנה"/>
    <n v="87.947368421052602"/>
    <s v="פעילה"/>
    <n v="138.19628616997031"/>
    <n v="1658.3554340396436"/>
    <x v="1"/>
  </r>
  <r>
    <s v="גל עמוס"/>
    <d v="2043-11-20T12:00:00"/>
    <x v="163"/>
    <n v="30"/>
    <s v="הגשר 66"/>
    <x v="5"/>
    <n v="26712"/>
    <s v="052-6762695"/>
    <n v="162000"/>
    <s v="חיים "/>
    <n v="50.203463203463201"/>
    <s v="מבנה"/>
    <n v="88"/>
    <s v="פעילה"/>
    <n v="138.2034632034632"/>
    <n v="1658.4415584415583"/>
    <x v="1"/>
  </r>
  <r>
    <s v="כהן גילה"/>
    <d v="2033-11-02T00:00:00"/>
    <x v="164"/>
    <n v="20"/>
    <s v="הרוחות 43"/>
    <x v="7"/>
    <n v="13346"/>
    <s v="050-6538197"/>
    <n v="164105.26315789501"/>
    <s v="חיים "/>
    <n v="50.112554112554101"/>
    <s v="מבנה"/>
    <n v="88.105263157894697"/>
    <s v="פעילה"/>
    <n v="138.21781727044879"/>
    <n v="1658.6138072453855"/>
    <x v="2"/>
  </r>
  <r>
    <s v="דור עדן"/>
    <d v="2028-10-23T18:00:00"/>
    <x v="165"/>
    <n v="15"/>
    <s v="פרחים 46"/>
    <x v="4"/>
    <n v="91740"/>
    <s v="052-6613035"/>
    <n v="165157.89473684199"/>
    <s v="חיים "/>
    <n v="50.067099567099604"/>
    <s v="מבנה"/>
    <n v="88.157894736842096"/>
    <s v="פעילה"/>
    <n v="138.22499430394168"/>
    <n v="1658.6999316473002"/>
    <x v="0"/>
  </r>
  <r>
    <s v="דור שלמה"/>
    <d v="2025-10-15T00:00:00"/>
    <x v="166"/>
    <n v="12"/>
    <s v="האלים 34"/>
    <x v="4"/>
    <n v="54629"/>
    <s v="050-6624336"/>
    <n v="166210.526315789"/>
    <s v="חיים "/>
    <n v="50.021645021645"/>
    <s v="מבנה"/>
    <n v="88.210526315789494"/>
    <s v="פעילה"/>
    <n v="138.23217133743449"/>
    <n v="1658.786056049214"/>
    <x v="1"/>
  </r>
  <r>
    <s v="אריאל עדן"/>
    <d v="2023-10-06T12:00:00"/>
    <x v="167"/>
    <n v="10"/>
    <s v="תירוש 75"/>
    <x v="0"/>
    <n v="73477"/>
    <s v="050-6584216"/>
    <n v="167263.157894737"/>
    <s v="חיים "/>
    <n v="49.976190476190503"/>
    <s v="מבנה"/>
    <n v="88.263157894736807"/>
    <s v="פעילה"/>
    <n v="138.2393483709273"/>
    <n v="1658.8721804511276"/>
    <x v="2"/>
  </r>
  <r>
    <s v="נועה משה"/>
    <d v="2028-09-26T18:00:00"/>
    <x v="168"/>
    <n v="15"/>
    <s v="פרחים 191"/>
    <x v="2"/>
    <n v="35648"/>
    <s v="054-6730698"/>
    <n v="168315.78947368401"/>
    <s v="חיים "/>
    <n v="49.930735930735899"/>
    <s v="מבנה"/>
    <n v="88.315789473684205"/>
    <s v="פעילה"/>
    <n v="138.24652540442011"/>
    <n v="1658.9583048530412"/>
    <x v="0"/>
  </r>
  <r>
    <s v="חיים רמי"/>
    <d v="2043-09-18T12:00:00"/>
    <x v="47"/>
    <n v="30"/>
    <s v="הרקפת 35"/>
    <x v="4"/>
    <n v="54271"/>
    <s v="052-6575332"/>
    <n v="169368.42105263201"/>
    <s v="חיים "/>
    <n v="49.885281385281402"/>
    <s v="מבנה"/>
    <n v="88.368421052631604"/>
    <s v="פעילה"/>
    <n v="138.25370243791301"/>
    <n v="1659.044429254956"/>
    <x v="0"/>
  </r>
  <r>
    <s v="גבריאלי דינה"/>
    <d v="2031-09-09T12:00:00"/>
    <x v="169"/>
    <n v="18"/>
    <s v="השבלול 136"/>
    <x v="5"/>
    <n v="59441"/>
    <s v="052-6517618"/>
    <n v="170421.05263157899"/>
    <s v="חיים "/>
    <n v="49.839826839826799"/>
    <s v="מבנה"/>
    <n v="88.421052631578902"/>
    <s v="פעילה"/>
    <n v="138.2608794714057"/>
    <n v="1659.1305536568684"/>
    <x v="2"/>
  </r>
  <r>
    <s v="נבון רבקה"/>
    <d v="2033-08-31T00:00:00"/>
    <x v="170"/>
    <n v="20"/>
    <s v="הרוחות 31"/>
    <x v="0"/>
    <n v="58260"/>
    <s v="054-6556014"/>
    <n v="171473.684210526"/>
    <s v="חיים "/>
    <n v="49.794372294372302"/>
    <s v="מבנה"/>
    <n v="88.473684210526301"/>
    <s v="פעילה"/>
    <n v="138.2680565048986"/>
    <n v="1659.2166780587831"/>
    <x v="1"/>
  </r>
  <r>
    <s v="אריאל דינה"/>
    <d v="2028-08-21T18:00:00"/>
    <x v="171"/>
    <n v="15"/>
    <s v="השבלול 159"/>
    <x v="2"/>
    <n v="57941"/>
    <s v="054-6612865"/>
    <n v="172526.315789474"/>
    <s v="חיים "/>
    <n v="49.748917748917698"/>
    <s v="מבנה"/>
    <n v="88.526315789473699"/>
    <s v="פעילה"/>
    <n v="138.2752335383914"/>
    <n v="1659.302802460697"/>
    <x v="1"/>
  </r>
  <r>
    <s v="נתניהו אילנה"/>
    <d v="2025-08-13T00:00:00"/>
    <x v="172"/>
    <n v="12"/>
    <s v="הרוחות 59"/>
    <x v="0"/>
    <n v="85283"/>
    <s v="052-6604203"/>
    <n v="173578.94736842101"/>
    <s v="חיים "/>
    <n v="49.703463203463201"/>
    <s v="מבנה"/>
    <n v="88.578947368421098"/>
    <s v="פעילה"/>
    <n v="138.2824105718843"/>
    <n v="1659.3889268626117"/>
    <x v="1"/>
  </r>
  <r>
    <s v="גבריאלי ניצן"/>
    <d v="2023-08-04T12:00:00"/>
    <x v="173"/>
    <n v="10"/>
    <s v="הגשר 89"/>
    <x v="5"/>
    <n v="44541"/>
    <s v="050-6574789"/>
    <n v="174631.57894736799"/>
    <s v="חיים "/>
    <n v="49.658008658008697"/>
    <s v="מבנה"/>
    <n v="88.631578947368396"/>
    <s v="פעילה"/>
    <n v="138.28958760537711"/>
    <n v="1659.4750512645253"/>
    <x v="1"/>
  </r>
  <r>
    <s v="כהן לאה"/>
    <d v="2028-07-25T18:00:00"/>
    <x v="174"/>
    <n v="15"/>
    <s v="הרוחות 109"/>
    <x v="5"/>
    <n v="89322"/>
    <s v="052-6660987"/>
    <n v="175684.21052631599"/>
    <s v="חיים "/>
    <n v="49.612554112554101"/>
    <s v="מבנה"/>
    <n v="88.684210526315795"/>
    <s v="פעילה"/>
    <n v="138.29676463886989"/>
    <n v="1659.5611756664387"/>
    <x v="1"/>
  </r>
  <r>
    <s v="נתניהו עדן"/>
    <d v="2043-07-17T12:00:00"/>
    <x v="175"/>
    <n v="30"/>
    <s v="תירוש 189"/>
    <x v="5"/>
    <n v="94141"/>
    <s v="054-6751551"/>
    <n v="176736.842105263"/>
    <s v="חיים "/>
    <n v="49.567099567099604"/>
    <s v="מבנה"/>
    <n v="88.736842105263193"/>
    <s v="פעילה"/>
    <n v="138.30394167236278"/>
    <n v="1659.6473000683534"/>
    <x v="1"/>
  </r>
  <r>
    <s v="חיים דוד"/>
    <d v="2031-07-08T12:00:00"/>
    <x v="176"/>
    <n v="18"/>
    <s v="הנרקים 163"/>
    <x v="7"/>
    <n v="23801"/>
    <s v="054-6532069"/>
    <n v="177789.47368421001"/>
    <s v="חיים "/>
    <n v="49.521645021645"/>
    <s v="מבנה"/>
    <n v="88.789473684210506"/>
    <s v="פעילה"/>
    <n v="138.31111870585551"/>
    <n v="1659.7334244702661"/>
    <x v="2"/>
  </r>
  <r>
    <s v="בנימין לאה"/>
    <d v="2033-06-29T00:00:00"/>
    <x v="177"/>
    <n v="20"/>
    <s v="הנשר 66"/>
    <x v="4"/>
    <n v="87618"/>
    <s v="054-6598025"/>
    <n v="178842.10526315801"/>
    <s v="חיים "/>
    <n v="49.476190476190503"/>
    <s v="מבנה"/>
    <n v="88.842105263157904"/>
    <s v="פעילה"/>
    <n v="138.3182957393484"/>
    <n v="1659.8195488721808"/>
    <x v="0"/>
  </r>
  <r>
    <s v="רונן עדן"/>
    <d v="2028-06-19T18:00:00"/>
    <x v="178"/>
    <n v="15"/>
    <s v="הגפן 176"/>
    <x v="4"/>
    <n v="94322"/>
    <s v="052-6572224"/>
    <n v="179894.73684210499"/>
    <s v="חיים "/>
    <n v="49.430735930735899"/>
    <s v="מבנה"/>
    <n v="88.894736842105303"/>
    <s v="פעילה"/>
    <n v="138.32547277284121"/>
    <n v="1659.9056732740946"/>
    <x v="1"/>
  </r>
  <r>
    <s v="דור לאה"/>
    <d v="2025-06-11T00:00:00"/>
    <x v="86"/>
    <n v="12"/>
    <s v="תירוש 17"/>
    <x v="10"/>
    <n v="29661"/>
    <s v="050-6542633"/>
    <n v="180947.36842105299"/>
    <s v="חיים "/>
    <n v="49.385281385281402"/>
    <s v="מבנה"/>
    <n v="88.947368421052602"/>
    <s v="פעילה"/>
    <n v="138.33264980633402"/>
    <n v="1659.9917976760082"/>
    <x v="2"/>
  </r>
  <r>
    <s v="אופיר יוסי"/>
    <d v="2023-06-02T12:00:00"/>
    <x v="179"/>
    <n v="10"/>
    <s v="הפרצים 105"/>
    <x v="6"/>
    <n v="13866"/>
    <s v="050-6586297"/>
    <n v="182000"/>
    <s v="חיים "/>
    <n v="49.339826839826799"/>
    <s v="מבנה"/>
    <n v="89"/>
    <s v="פעילה"/>
    <n v="138.3398268398268"/>
    <n v="1660.0779220779216"/>
    <x v="0"/>
  </r>
  <r>
    <s v="נבון דינה"/>
    <d v="2028-05-23T18:00:00"/>
    <x v="180"/>
    <n v="15"/>
    <s v="האלים 148"/>
    <x v="10"/>
    <n v="45190"/>
    <s v="050-6656912"/>
    <n v="183052.63157894701"/>
    <s v="חיים "/>
    <n v="49.294372294372302"/>
    <s v="מבנה"/>
    <n v="89.052631578947398"/>
    <s v="פעילה"/>
    <n v="138.34700387331969"/>
    <n v="1660.1640464798363"/>
    <x v="0"/>
  </r>
  <r>
    <s v="אריאל יוסי"/>
    <d v="2024-12-29T12:00:00"/>
    <x v="181"/>
    <n v="10"/>
    <s v="הרוחות 181"/>
    <x v="11"/>
    <n v="54563.112999999998"/>
    <s v="054-6704312"/>
    <n v="184105.26315789501"/>
    <s v="חיים "/>
    <n v="59.521645021645"/>
    <s v="מבנה"/>
    <n v="77.210526315789494"/>
    <s v="פעילה"/>
    <n v="136.73217133743449"/>
    <n v="1640.786056049214"/>
    <x v="0"/>
  </r>
  <r>
    <s v="זבולון רווית"/>
    <d v="2043-05-15T12:00:00"/>
    <x v="182"/>
    <n v="30"/>
    <s v="פרחים 116"/>
    <x v="5"/>
    <n v="22965"/>
    <s v="054-6599505"/>
    <n v="184105.26315789501"/>
    <s v="חיים "/>
    <n v="49.248917748917698"/>
    <s v="מבנה"/>
    <n v="89.105263157894697"/>
    <s v="פעילה"/>
    <n v="138.35418090681239"/>
    <n v="1660.2501708817485"/>
    <x v="2"/>
  </r>
  <r>
    <s v="חזן רבקה"/>
    <d v="2029-12-29T18:00:00"/>
    <x v="181"/>
    <n v="15"/>
    <s v="תירוש 129"/>
    <x v="0"/>
    <n v="28544610"/>
    <s v="054-6574590"/>
    <n v="185157.89473684199"/>
    <s v="חיים "/>
    <n v="59.476190476190403"/>
    <s v="מבנה"/>
    <n v="77.263157894736807"/>
    <s v="פעילה"/>
    <n v="136.73934837092722"/>
    <n v="1640.8721804511265"/>
    <x v="1"/>
  </r>
  <r>
    <s v="ברכה עדן"/>
    <d v="2033-04-27T00:00:00"/>
    <x v="183"/>
    <n v="20"/>
    <s v="הפרצים 171"/>
    <x v="10"/>
    <n v="12344"/>
    <s v="054-6779753"/>
    <n v="186210.526315789"/>
    <s v="חיים "/>
    <n v="49.158008658008697"/>
    <s v="מבנה"/>
    <n v="89.210526315789494"/>
    <s v="פעילה"/>
    <n v="138.36853497379821"/>
    <n v="1660.4224196855785"/>
    <x v="1"/>
  </r>
  <r>
    <s v="אריאל דוד"/>
    <d v="2044-12-29T12:00:00"/>
    <x v="181"/>
    <n v="30"/>
    <s v="הגשר 81"/>
    <x v="8"/>
    <n v="46223"/>
    <s v="050-6555175"/>
    <n v="186210.526315789"/>
    <s v="חיים "/>
    <n v="59.430735930735899"/>
    <s v="מבנה"/>
    <n v="77.315789473684205"/>
    <s v="פעילה"/>
    <n v="136.74652540442011"/>
    <n v="1640.9583048530412"/>
    <x v="2"/>
  </r>
  <r>
    <s v="שיר עדן"/>
    <d v="2028-04-17T18:00:00"/>
    <x v="184"/>
    <n v="15"/>
    <s v="הפרצים 133"/>
    <x v="5"/>
    <n v="89076"/>
    <s v="050-6576395"/>
    <n v="187263.157894737"/>
    <s v="חיים "/>
    <n v="49.112554112554101"/>
    <s v="מבנה"/>
    <n v="89.263157894736807"/>
    <s v="פעילה"/>
    <n v="138.3757120072909"/>
    <n v="1660.5085440874909"/>
    <x v="1"/>
  </r>
  <r>
    <s v="חזן אלי"/>
    <d v="2032-12-29T12:00:00"/>
    <x v="181"/>
    <n v="18"/>
    <s v="פרחים 113"/>
    <x v="6"/>
    <n v="6865452"/>
    <s v="050-6508165"/>
    <n v="187263.157894737"/>
    <s v="חיים "/>
    <n v="59.385281385281303"/>
    <s v="מבנה"/>
    <n v="77.368421052631604"/>
    <s v="פעילה"/>
    <n v="136.75370243791292"/>
    <n v="1641.044429254955"/>
    <x v="0"/>
  </r>
  <r>
    <s v="חיים ניצן"/>
    <d v="2025-04-09T00:00:00"/>
    <x v="185"/>
    <n v="12"/>
    <s v="הגפן 43"/>
    <x v="11"/>
    <n v="31072"/>
    <s v="050-6698220"/>
    <n v="188315.78947368401"/>
    <s v="חיים "/>
    <n v="49.067099567099604"/>
    <s v="מבנה"/>
    <n v="89.315789473684205"/>
    <s v="פעילה"/>
    <n v="138.38288904078382"/>
    <n v="1660.5946684894059"/>
    <x v="1"/>
  </r>
  <r>
    <s v="שיר עירית"/>
    <d v="2034-12-30T00:00:00"/>
    <x v="181"/>
    <n v="20"/>
    <s v="הנשר 121"/>
    <x v="4"/>
    <n v="15909"/>
    <s v="054-6536986"/>
    <n v="188315.78947368401"/>
    <s v="חיים "/>
    <n v="59.339826839826799"/>
    <s v="מבנה"/>
    <n v="77.421052631578902"/>
    <s v="פעילה"/>
    <n v="136.7608794714057"/>
    <n v="1641.1305536568684"/>
    <x v="0"/>
  </r>
  <r>
    <s v="גד אילנה"/>
    <d v="2023-04-05T12:00:00"/>
    <x v="186"/>
    <n v="10"/>
    <s v="האלים 20"/>
    <x v="2"/>
    <n v="65680"/>
    <s v="050-6775874"/>
    <n v="189368.42105263201"/>
    <s v="חיים "/>
    <n v="49.021645021645"/>
    <s v="מבנה"/>
    <n v="89.368421052631604"/>
    <s v="פעילה"/>
    <n v="138.3900660742766"/>
    <n v="1660.6807928913192"/>
    <x v="1"/>
  </r>
  <r>
    <s v="אריאל אלי"/>
    <d v="2026-12-30T00:00:00"/>
    <x v="181"/>
    <n v="12"/>
    <s v="הרוחות 50"/>
    <x v="6"/>
    <n v="578499"/>
    <s v="050-6854670"/>
    <n v="190421.05263157899"/>
    <s v="חיים "/>
    <n v="59.248917748917698"/>
    <s v="מבנה"/>
    <n v="77.526315789473699"/>
    <s v="פעילה"/>
    <n v="136.7752335383914"/>
    <n v="1641.302802460697"/>
    <x v="1"/>
  </r>
  <r>
    <s v="שרון טלי"/>
    <d v="2030-06-08T18:00:00"/>
    <x v="187"/>
    <n v="15"/>
    <s v="הנרקים 39"/>
    <x v="11"/>
    <n v="60775"/>
    <s v="050-6788763"/>
    <n v="190421.05263157899"/>
    <s v="חיים "/>
    <n v="48.976190476190503"/>
    <s v="מבנה"/>
    <n v="89.421052631578902"/>
    <s v="פעילה"/>
    <n v="138.39724310776941"/>
    <n v="1660.7669172932328"/>
    <x v="1"/>
  </r>
  <r>
    <s v="לוי רבקה"/>
    <d v="2024-12-29T12:00:00"/>
    <x v="181"/>
    <n v="10"/>
    <s v="השבלול 30"/>
    <x v="11"/>
    <n v="84144"/>
    <s v="054-6738779"/>
    <n v="191473.684210526"/>
    <s v="חיים "/>
    <n v="59.203463203463201"/>
    <s v="מבנה"/>
    <n v="77.578947368420998"/>
    <s v="פעילה"/>
    <n v="136.78241057188421"/>
    <n v="1641.3889268626106"/>
    <x v="1"/>
  </r>
  <r>
    <s v="בנימין רמי"/>
    <d v="2045-05-08T12:00:00"/>
    <x v="188"/>
    <n v="30"/>
    <s v="השבלול 127"/>
    <x v="1"/>
    <n v="53874.911764705903"/>
    <s v="052-6776666"/>
    <n v="191473.684210526"/>
    <s v="חיים "/>
    <n v="48.930735930735899"/>
    <s v="מבנה"/>
    <n v="89.473684210526301"/>
    <s v="פעילה"/>
    <n v="138.40442014126219"/>
    <n v="1660.8530416951462"/>
    <x v="2"/>
  </r>
  <r>
    <s v="ברכה יוסי"/>
    <d v="2029-12-29T18:00:00"/>
    <x v="181"/>
    <n v="15"/>
    <s v="הרוחות 43"/>
    <x v="0"/>
    <n v="9965426"/>
    <s v="050-6590593"/>
    <n v="192526.315789474"/>
    <s v="חיים "/>
    <n v="59.158008658008598"/>
    <s v="מבנה"/>
    <n v="77.631578947368396"/>
    <s v="פעילה"/>
    <n v="136.78958760537699"/>
    <n v="1641.4750512645239"/>
    <x v="1"/>
  </r>
  <r>
    <s v="נועה יוסי"/>
    <d v="2033-04-08T12:00:00"/>
    <x v="189"/>
    <n v="18"/>
    <s v="הפרצים 137"/>
    <x v="1"/>
    <n v="27829"/>
    <s v="054-6577343"/>
    <n v="192526.315789474"/>
    <s v="חיים "/>
    <n v="48.885281385281402"/>
    <s v="מבנה"/>
    <n v="89.526315789473699"/>
    <s v="פעילה"/>
    <n v="138.41159717475512"/>
    <n v="1660.9391660970614"/>
    <x v="0"/>
  </r>
  <r>
    <s v="ברכה רמי"/>
    <d v="2035-03-09T00:00:00"/>
    <x v="190"/>
    <n v="20"/>
    <s v="הרוחות 156"/>
    <x v="10"/>
    <n v="16075"/>
    <s v="054-6527048"/>
    <n v="193578.94736842101"/>
    <s v="חיים "/>
    <n v="48.839826839826799"/>
    <s v="מבנה"/>
    <n v="89.578947368421098"/>
    <s v="פעילה"/>
    <n v="138.4187742082479"/>
    <n v="1661.0252904989748"/>
    <x v="1"/>
  </r>
  <r>
    <s v="גד אלי"/>
    <d v="2044-12-29T12:00:00"/>
    <x v="181"/>
    <n v="30"/>
    <s v="הפרצים 134"/>
    <x v="0"/>
    <n v="539104545.47058797"/>
    <s v="050-6689641"/>
    <n v="193578.94736842101"/>
    <s v="חיים "/>
    <n v="59.112554112554101"/>
    <s v="מבנה"/>
    <n v="77.684210526315795"/>
    <s v="פעילה"/>
    <n v="136.79676463886989"/>
    <n v="1641.5611756664387"/>
    <x v="1"/>
  </r>
  <r>
    <s v="נתניהו רמי"/>
    <d v="2030-02-08T18:00:00"/>
    <x v="191"/>
    <n v="15"/>
    <s v="השבלול 146"/>
    <x v="4"/>
    <n v="55673"/>
    <s v="050-6528575"/>
    <n v="194631.57894736799"/>
    <s v="חיים "/>
    <n v="48.794372294372302"/>
    <s v="מבנה"/>
    <n v="89.631578947368396"/>
    <s v="פעילה"/>
    <n v="138.42595124174071"/>
    <n v="1661.1114149008886"/>
    <x v="2"/>
  </r>
  <r>
    <s v="רונן דניאל"/>
    <d v="2032-12-29T12:00:00"/>
    <x v="181"/>
    <n v="18"/>
    <s v="תירוש 6"/>
    <x v="7"/>
    <n v="17424877"/>
    <s v="050-6565019"/>
    <n v="194631.57894736799"/>
    <s v="חיים "/>
    <n v="59.067099567099497"/>
    <s v="מבנה"/>
    <n v="77.736842105263193"/>
    <s v="פעילה"/>
    <n v="136.8039416723627"/>
    <n v="1641.6473000683523"/>
    <x v="1"/>
  </r>
  <r>
    <s v="לוי מירי"/>
    <d v="2034-12-29T00:00:00"/>
    <x v="192"/>
    <n v="20"/>
    <s v="הפרצים 190"/>
    <x v="4"/>
    <s v="454545/8"/>
    <s v="052-6763211"/>
    <n v="195684.21052631599"/>
    <s v="חיים "/>
    <n v="59.021645021645"/>
    <s v="מבנה"/>
    <n v="77.789473684210506"/>
    <s v="פעילה"/>
    <n v="136.81111870585551"/>
    <n v="1641.7334244702661"/>
    <x v="1"/>
  </r>
  <r>
    <s v="גד שרה"/>
    <d v="2024-12-08T12:00:00"/>
    <x v="193"/>
    <n v="10"/>
    <s v="הרוחות 158"/>
    <x v="11"/>
    <n v="55526"/>
    <s v="052-6771846"/>
    <n v="196736.842105263"/>
    <s v="חיים "/>
    <n v="48.703463203463201"/>
    <s v="מבנה"/>
    <n v="89.736842105263193"/>
    <s v="פעילה"/>
    <n v="138.44030530872641"/>
    <n v="1661.2836637047169"/>
    <x v="0"/>
  </r>
  <r>
    <s v="זבולון מירי"/>
    <d v="2029-12-27T18:00:00"/>
    <x v="194"/>
    <n v="15"/>
    <s v="הנרקים 4"/>
    <x v="8"/>
    <n v="19412"/>
    <s v="050-6605430"/>
    <n v="196736.842105263"/>
    <s v="חיים "/>
    <n v="58.976190476190403"/>
    <s v="מבנה"/>
    <n v="77.842105263157904"/>
    <s v="פעילה"/>
    <n v="136.81829573934832"/>
    <n v="1641.8195488721799"/>
    <x v="2"/>
  </r>
  <r>
    <s v="רונן שרה"/>
    <d v="2026-12-27T00:00:00"/>
    <x v="195"/>
    <n v="12"/>
    <s v="השבלול 39"/>
    <x v="1"/>
    <n v="5354524"/>
    <s v="050-6580406"/>
    <n v="197789.473684211"/>
    <s v="חיים "/>
    <n v="58.930735930735899"/>
    <s v="מבנה"/>
    <n v="77.894736842105303"/>
    <s v="פעילה"/>
    <n v="136.82547277284121"/>
    <n v="1641.9056732740946"/>
    <x v="0"/>
  </r>
  <r>
    <s v="אופיר לאה"/>
    <d v="2029-11-08T18:00:00"/>
    <x v="196"/>
    <n v="15"/>
    <s v="הפרצים 15"/>
    <x v="5"/>
    <n v="54639"/>
    <s v="054-6702501"/>
    <n v="197789.473684211"/>
    <s v="חיים "/>
    <n v="48.658008658008697"/>
    <s v="מבנה"/>
    <n v="89.789473684210506"/>
    <s v="פעילה"/>
    <n v="138.44748234221919"/>
    <n v="1661.3697881066303"/>
    <x v="2"/>
  </r>
  <r>
    <s v="יחזקל דרור"/>
    <d v="2024-12-25T12:00:00"/>
    <x v="197"/>
    <n v="10"/>
    <s v="הפרצים 74"/>
    <x v="7"/>
    <n v="61545434"/>
    <s v="054-6511362"/>
    <n v="198842.10526315801"/>
    <s v="חיים "/>
    <n v="58.885281385281303"/>
    <s v="מבנה"/>
    <n v="77.947368421052602"/>
    <s v="פעילה"/>
    <n v="136.8326498063339"/>
    <n v="1641.9917976760069"/>
    <x v="1"/>
  </r>
  <r>
    <s v="זבולון דניאל"/>
    <d v="2044-10-08T12:00:00"/>
    <x v="198"/>
    <n v="30"/>
    <s v="הגשר 190"/>
    <x v="4"/>
    <n v="46146"/>
    <s v="050-6581604"/>
    <n v="198842.10526315801"/>
    <s v="חיים "/>
    <n v="48.612554112554101"/>
    <s v="מבנה"/>
    <n v="89.842105263157904"/>
    <s v="פעילה"/>
    <n v="138.454659375712"/>
    <n v="1661.4559125085439"/>
    <x v="1"/>
  </r>
  <r>
    <s v="גבריאלי דרור"/>
    <d v="2029-12-24T18:00:00"/>
    <x v="199"/>
    <n v="15"/>
    <s v="האלים 162"/>
    <x v="11"/>
    <n v="57088"/>
    <s v="054-6527047"/>
    <n v="199894.73684210499"/>
    <s v="חיים "/>
    <n v="58.839826839826799"/>
    <s v="מבנה"/>
    <n v="78"/>
    <s v="פעילה"/>
    <n v="136.8398268398268"/>
    <n v="1642.0779220779216"/>
    <x v="2"/>
  </r>
  <r>
    <s v="יפה עדן"/>
    <d v="2032-09-08T12:00:00"/>
    <x v="200"/>
    <n v="18"/>
    <s v="הרוחות 128"/>
    <x v="4"/>
    <n v="94977"/>
    <s v="054-6681169"/>
    <n v="199894.73684210499"/>
    <s v="חיים "/>
    <n v="48.567099567099604"/>
    <s v="מבנה"/>
    <n v="89.894736842105303"/>
    <s v="פעילה"/>
    <n v="138.46183640920492"/>
    <n v="1661.542036910459"/>
    <x v="1"/>
  </r>
  <r>
    <s v="חיים יוסי"/>
    <d v="2025-04-05T00:00:00"/>
    <x v="186"/>
    <n v="12"/>
    <s v="פרחים 123"/>
    <x v="7"/>
    <n v="46406"/>
    <s v="054-6673293"/>
    <n v="200000"/>
    <s v="חיים "/>
    <n v="40"/>
    <s v="מבנה"/>
    <n v="90"/>
    <s v="פעילה"/>
    <n v="130"/>
    <n v="1560"/>
    <x v="0"/>
  </r>
  <r>
    <s v="רוזן יוסי"/>
    <d v="2030-03-13T18:00:00"/>
    <x v="201"/>
    <n v="15"/>
    <s v="הרקפת 100"/>
    <x v="7"/>
    <n v="44541940"/>
    <s v="050-6620375"/>
    <n v="200000"/>
    <s v="חיים "/>
    <n v="40"/>
    <s v="מבנה"/>
    <n v="90"/>
    <s v="פעילה"/>
    <n v="130"/>
    <n v="1560"/>
    <x v="0"/>
  </r>
  <r>
    <s v="אופיר גילה"/>
    <d v="2030-05-03T12:00:00"/>
    <x v="202"/>
    <n v="18"/>
    <s v="הפרצים 9"/>
    <x v="10"/>
    <n v="5454212"/>
    <s v="052-6732088"/>
    <n v="200000"/>
    <s v="חיים "/>
    <n v="40"/>
    <s v="מבנה"/>
    <n v="90"/>
    <s v="פעילה"/>
    <n v="130"/>
    <n v="1560"/>
    <x v="0"/>
  </r>
  <r>
    <s v="גד משה"/>
    <d v="2034-08-09T00:00:00"/>
    <x v="203"/>
    <n v="20"/>
    <s v="האלים 199"/>
    <x v="1"/>
    <n v="23475"/>
    <s v="050-6683017"/>
    <n v="200947.36842105299"/>
    <s v="חיים "/>
    <n v="48.521645021645"/>
    <s v="מבנה"/>
    <n v="89.947368421052602"/>
    <s v="פעילה"/>
    <n v="138.46901344269759"/>
    <n v="1661.628161312371"/>
    <x v="1"/>
  </r>
  <r>
    <s v="שיר דניאל"/>
    <d v="2044-12-23T12:00:00"/>
    <x v="29"/>
    <n v="30"/>
    <s v="השבלול 147"/>
    <x v="10"/>
    <n v="68782142"/>
    <s v="052-6504876"/>
    <n v="200947.36842105299"/>
    <s v="חיים "/>
    <n v="58.794372294372302"/>
    <s v="מבנה"/>
    <n v="78.052631578947398"/>
    <s v="פעילה"/>
    <n v="136.84700387331969"/>
    <n v="1642.1640464798363"/>
    <x v="0"/>
  </r>
  <r>
    <s v="נתניהו רווית"/>
    <d v="2029-07-08T18:00:00"/>
    <x v="204"/>
    <n v="15"/>
    <s v="הרקפת 188"/>
    <x v="6"/>
    <n v="26892"/>
    <s v="052-6734494"/>
    <n v="202000"/>
    <s v="חיים "/>
    <n v="48.476190476190503"/>
    <s v="מבנה"/>
    <n v="90"/>
    <s v="פעילה"/>
    <n v="138.47619047619051"/>
    <n v="1661.7142857142862"/>
    <x v="1"/>
  </r>
  <r>
    <s v="לוי שרה"/>
    <d v="2032-12-22T12:00:00"/>
    <x v="205"/>
    <n v="18"/>
    <s v="האלים 168"/>
    <x v="5"/>
    <n v="88123"/>
    <s v="052-6788964"/>
    <n v="202000"/>
    <s v="חיים "/>
    <n v="58.748917748917698"/>
    <s v="מבנה"/>
    <n v="78.105263157894697"/>
    <s v="פעילה"/>
    <n v="136.85418090681239"/>
    <n v="1642.2501708817485"/>
    <x v="0"/>
  </r>
  <r>
    <s v="גבריאלי שרה"/>
    <d v="2026-04-01T00:00:00"/>
    <x v="206"/>
    <n v="12"/>
    <s v="הנרקים 93"/>
    <x v="6"/>
    <n v="79710"/>
    <s v="050-6757153"/>
    <n v="203052.63157894701"/>
    <s v="חיים "/>
    <n v="48.430735930735899"/>
    <s v="מבנה"/>
    <n v="90.052631578947398"/>
    <s v="פעילה"/>
    <n v="138.48336750968329"/>
    <n v="1661.8004101161996"/>
    <x v="1"/>
  </r>
  <r>
    <s v="חיים מירי"/>
    <d v="2034-12-22T00:00:00"/>
    <x v="207"/>
    <n v="20"/>
    <s v="השבלול 46"/>
    <x v="5"/>
    <n v="3474579"/>
    <s v="054-6648254"/>
    <n v="203052.63157894701"/>
    <s v="חיים "/>
    <n v="58.703463203463201"/>
    <s v="מבנה"/>
    <n v="78.157894736842096"/>
    <s v="פעילה"/>
    <n v="136.86135794030531"/>
    <n v="1642.3362952836637"/>
    <x v="2"/>
  </r>
  <r>
    <s v="לוי אילנה"/>
    <d v="2024-02-29T12:00:00"/>
    <x v="208"/>
    <n v="10"/>
    <s v="האלים 178"/>
    <x v="0"/>
    <n v="75244"/>
    <s v="052-6522344"/>
    <n v="204105.26315789501"/>
    <s v="חיים "/>
    <n v="48.385281385281402"/>
    <s v="מבנה"/>
    <n v="90.105263157894697"/>
    <s v="פעילה"/>
    <n v="138.4905445431761"/>
    <n v="1661.8865345181132"/>
    <x v="1"/>
  </r>
  <r>
    <s v="אריאל ניצן"/>
    <d v="2029-12-20T18:00:00"/>
    <x v="209"/>
    <n v="15"/>
    <s v="האלים 103"/>
    <x v="6"/>
    <n v="13914"/>
    <s v="054-6747393"/>
    <n v="204105.26315789501"/>
    <s v="חיים "/>
    <n v="58.658008658008598"/>
    <s v="מבנה"/>
    <n v="78.210526315789494"/>
    <s v="פעילה"/>
    <n v="136.86853497379809"/>
    <n v="1642.4224196855771"/>
    <x v="1"/>
  </r>
  <r>
    <s v="נתניהו רבקה"/>
    <d v="2026-12-20T00:00:00"/>
    <x v="210"/>
    <n v="12"/>
    <s v="פרחים 48"/>
    <x v="10"/>
    <n v="15080"/>
    <s v="054-6586704"/>
    <n v="205157.89473684199"/>
    <s v="חיים "/>
    <n v="58.612554112554101"/>
    <s v="מבנה"/>
    <n v="78.263157894736807"/>
    <s v="פעילה"/>
    <n v="136.8757120072909"/>
    <n v="1642.5085440874909"/>
    <x v="1"/>
  </r>
  <r>
    <s v="כהן אבי"/>
    <d v="2029-01-31T18:00:00"/>
    <x v="211"/>
    <n v="15"/>
    <s v="הרוחות 134"/>
    <x v="6"/>
    <n v="32002"/>
    <s v="052-6737814"/>
    <n v="205157.89473684199"/>
    <s v="חיים "/>
    <n v="48.339826839826799"/>
    <s v="מבנה"/>
    <n v="90.157894736842096"/>
    <s v="פעילה"/>
    <n v="138.49772157666888"/>
    <n v="1661.9726589200266"/>
    <x v="2"/>
  </r>
  <r>
    <s v="יפה משה"/>
    <d v="2024-12-18T12:00:00"/>
    <x v="212"/>
    <n v="10"/>
    <s v="הגשר 119"/>
    <x v="10"/>
    <n v="40596"/>
    <s v="050-6606922"/>
    <n v="206210.526315789"/>
    <s v="חיים "/>
    <n v="58.567099567099497"/>
    <s v="מבנה"/>
    <n v="78.315789473684205"/>
    <s v="פעילה"/>
    <n v="136.88288904078371"/>
    <n v="1642.5946684894045"/>
    <x v="1"/>
  </r>
  <r>
    <s v="דור משה"/>
    <d v="2044-01-01T12:00:00"/>
    <x v="213"/>
    <n v="30"/>
    <s v="הנרקים 179"/>
    <x v="4"/>
    <n v="29115"/>
    <s v="052-6672925"/>
    <n v="206210.526315789"/>
    <s v="חיים "/>
    <n v="48.294372294372302"/>
    <s v="מבנה"/>
    <n v="90.210526315789494"/>
    <s v="פעילה"/>
    <n v="138.5048986101618"/>
    <n v="1662.0587833219415"/>
    <x v="0"/>
  </r>
  <r>
    <s v="גבריאלי דוד"/>
    <d v="2029-12-17T18:00:00"/>
    <x v="214"/>
    <n v="15"/>
    <s v="הנשר 110"/>
    <x v="2"/>
    <n v="75080"/>
    <s v="052-6683501"/>
    <n v="207263.157894737"/>
    <s v="חיים "/>
    <n v="58.521645021645"/>
    <s v="מבנה"/>
    <n v="78.368421052631604"/>
    <s v="פעילה"/>
    <n v="136.8900660742766"/>
    <n v="1642.6807928913192"/>
    <x v="1"/>
  </r>
  <r>
    <s v="חכם שרה"/>
    <d v="2031-12-01T12:00:00"/>
    <x v="215"/>
    <n v="18"/>
    <s v="הרוחות 3"/>
    <x v="2"/>
    <n v="67348"/>
    <s v="050-6643318"/>
    <n v="207263.157894737"/>
    <s v="חיים "/>
    <n v="48.248917748917698"/>
    <s v="מבנה"/>
    <n v="90.263157894736807"/>
    <s v="פעילה"/>
    <n v="138.5120756436545"/>
    <n v="1662.144907723854"/>
    <x v="1"/>
  </r>
  <r>
    <s v="ארצי מירי"/>
    <d v="2033-11-01T00:00:00"/>
    <x v="35"/>
    <n v="20"/>
    <s v="הרוחות 48"/>
    <x v="4"/>
    <n v="42336"/>
    <s v="054-6596511"/>
    <n v="208315.78947368401"/>
    <s v="חיים "/>
    <n v="48.203463203463201"/>
    <s v="מבנה"/>
    <n v="90.315789473684205"/>
    <s v="פעילה"/>
    <n v="138.51925267714739"/>
    <n v="1662.2310321257687"/>
    <x v="2"/>
  </r>
  <r>
    <s v="שרון אלי"/>
    <d v="2044-12-16T12:00:00"/>
    <x v="216"/>
    <n v="30"/>
    <s v="הרוחות 30"/>
    <x v="8"/>
    <n v="73474"/>
    <s v="054-6632573"/>
    <n v="208315.78947368401"/>
    <s v="חיים "/>
    <n v="58.476190476190403"/>
    <s v="מבנה"/>
    <n v="78.421052631578902"/>
    <s v="פעילה"/>
    <n v="136.8972431077693"/>
    <n v="1642.7669172932315"/>
    <x v="1"/>
  </r>
  <r>
    <s v="חזן שלמה"/>
    <d v="2028-09-30T18:00:00"/>
    <x v="217"/>
    <n v="15"/>
    <s v="האלים 136"/>
    <x v="2"/>
    <n v="65658"/>
    <s v="054-6563070"/>
    <n v="209368.42105263201"/>
    <s v="חיים "/>
    <n v="48.158008658008697"/>
    <s v="מבנה"/>
    <n v="90.368421052631604"/>
    <s v="פעילה"/>
    <n v="138.52642971064029"/>
    <n v="1662.3171565276834"/>
    <x v="0"/>
  </r>
  <r>
    <s v="יפה טלי"/>
    <d v="2032-12-15T12:00:00"/>
    <x v="218"/>
    <n v="18"/>
    <s v="האלים 15"/>
    <x v="1"/>
    <n v="42787601"/>
    <s v="050-6768363"/>
    <n v="209368.42105263201"/>
    <s v="חיים "/>
    <n v="58.430735930735899"/>
    <s v="מבנה"/>
    <n v="78.473684210526301"/>
    <s v="פעילה"/>
    <n v="136.90442014126219"/>
    <n v="1642.8530416951462"/>
    <x v="1"/>
  </r>
  <r>
    <s v="רונן אילנה"/>
    <d v="2025-09-01T00:00:00"/>
    <x v="219"/>
    <n v="12"/>
    <s v="הנשר 157"/>
    <x v="7"/>
    <n v="47988"/>
    <s v="054-6597277"/>
    <n v="210421.05263157899"/>
    <s v="חיים "/>
    <n v="48.112554112554101"/>
    <s v="מבנה"/>
    <n v="90.421052631578902"/>
    <s v="פעילה"/>
    <n v="138.53360674413301"/>
    <n v="1662.4032809295961"/>
    <x v="0"/>
  </r>
  <r>
    <s v="גל מירי"/>
    <d v="2034-12-15T00:00:00"/>
    <x v="220"/>
    <n v="20"/>
    <s v="הגשר 178"/>
    <x v="4"/>
    <n v="40770"/>
    <s v="052-6728063"/>
    <n v="210421.05263157899"/>
    <s v="חיים "/>
    <n v="58.385281385281303"/>
    <s v="מבנה"/>
    <n v="78.526315789473699"/>
    <s v="פעילה"/>
    <n v="136.911597174755"/>
    <n v="1642.93916609706"/>
    <x v="2"/>
  </r>
  <r>
    <s v="לוי לאה"/>
    <d v="2023-08-01T12:00:00"/>
    <x v="221"/>
    <n v="10"/>
    <s v="הנשר 111"/>
    <x v="5"/>
    <n v="92103"/>
    <s v="052-6751945"/>
    <n v="211473.684210526"/>
    <s v="חיים "/>
    <n v="48.067099567099604"/>
    <s v="מבנה"/>
    <n v="90.473684210526301"/>
    <s v="פעילה"/>
    <n v="138.5407837776259"/>
    <n v="1662.4894053315109"/>
    <x v="2"/>
  </r>
  <r>
    <s v="יחזקל עמוס"/>
    <d v="2029-12-13T18:00:00"/>
    <x v="222"/>
    <n v="15"/>
    <s v="הגפן 129"/>
    <x v="10"/>
    <n v="5853163"/>
    <s v="052-6720215"/>
    <n v="211473.684210526"/>
    <s v="חיים "/>
    <n v="58.339826839826799"/>
    <s v="מבנה"/>
    <n v="78.578947368420998"/>
    <s v="פעילה"/>
    <n v="136.91877420824778"/>
    <n v="1643.0252904989734"/>
    <x v="0"/>
  </r>
  <r>
    <s v="נבון רווית"/>
    <d v="2026-12-13T00:00:00"/>
    <x v="34"/>
    <n v="12"/>
    <s v="zv"/>
    <x v="1"/>
    <n v="27119"/>
    <s v="052-6733357"/>
    <n v="212526.315789474"/>
    <s v="חיים "/>
    <n v="58.294372294372302"/>
    <s v="מבנה"/>
    <n v="78.631578947368396"/>
    <s v="פעילה"/>
    <n v="136.92595124174071"/>
    <n v="1643.1114149008886"/>
    <x v="1"/>
  </r>
  <r>
    <s v="יפה יוסי"/>
    <d v="2028-06-30T18:00:00"/>
    <x v="223"/>
    <n v="15"/>
    <s v="השבלול 178"/>
    <x v="6"/>
    <n v="48260"/>
    <s v="052-6590273"/>
    <n v="212526.315789474"/>
    <s v="חיים "/>
    <n v="48.021645021645"/>
    <s v="מבנה"/>
    <n v="90.526315789473699"/>
    <s v="פעילה"/>
    <n v="138.54796081111868"/>
    <n v="1662.5755297334242"/>
    <x v="1"/>
  </r>
  <r>
    <s v="יחזקל אלי"/>
    <d v="2024-12-11T12:00:00"/>
    <x v="224"/>
    <n v="10"/>
    <s v="הגפן 109"/>
    <x v="10"/>
    <n v="30398"/>
    <s v="052-6627420"/>
    <n v="213578.94736842101"/>
    <s v="חיים "/>
    <n v="58.248917748917698"/>
    <s v="מבנה"/>
    <n v="78.684210526315795"/>
    <s v="פעילה"/>
    <n v="136.93312827523349"/>
    <n v="1643.1975393028019"/>
    <x v="2"/>
  </r>
  <r>
    <s v="יחזקל אילנה"/>
    <d v="2043-06-01T12:00:00"/>
    <x v="225"/>
    <n v="30"/>
    <s v="הנשר 147"/>
    <x v="7"/>
    <n v="18984"/>
    <s v="052-6713705"/>
    <n v="213578.94736842101"/>
    <s v="חיים "/>
    <n v="47.976190476190503"/>
    <s v="מבנה"/>
    <n v="90.578947368421098"/>
    <s v="פעילה"/>
    <n v="138.55513784461161"/>
    <n v="1662.6616541353392"/>
    <x v="1"/>
  </r>
  <r>
    <s v="ברכה שלמה"/>
    <d v="2029-12-10T18:00:00"/>
    <x v="226"/>
    <n v="15"/>
    <s v="הפרצים 189"/>
    <x v="6"/>
    <n v="13438"/>
    <s v="052-6706991"/>
    <n v="214631.57894736799"/>
    <s v="חיים "/>
    <n v="58.203463203463201"/>
    <s v="מבנה"/>
    <n v="78.736842105263193"/>
    <s v="פעילה"/>
    <n v="136.94030530872641"/>
    <n v="1643.2836637047169"/>
    <x v="0"/>
  </r>
  <r>
    <s v="אופיר רווית"/>
    <d v="2031-05-01T12:00:00"/>
    <x v="227"/>
    <n v="18"/>
    <s v="תירוש 34"/>
    <x v="7"/>
    <n v="55265"/>
    <s v="050-6558344"/>
    <n v="214631.57894736799"/>
    <s v="חיים "/>
    <n v="47.930735930735899"/>
    <s v="מבנה"/>
    <n v="90.631578947368396"/>
    <s v="פעילה"/>
    <n v="138.5623148781043"/>
    <n v="1662.7477785372516"/>
    <x v="1"/>
  </r>
  <r>
    <s v="גד יעקב"/>
    <d v="2033-04-01T00:00:00"/>
    <x v="228"/>
    <n v="20"/>
    <s v="השבלול 45"/>
    <x v="0"/>
    <n v="94277"/>
    <s v="054-6575123"/>
    <n v="215684.21052631599"/>
    <s v="חיים "/>
    <n v="47.885281385281402"/>
    <s v="מבנה"/>
    <n v="90.684210526315795"/>
    <s v="פעילה"/>
    <n v="138.5694919115972"/>
    <n v="1662.8339029391664"/>
    <x v="1"/>
  </r>
  <r>
    <s v="נתניהו לאה"/>
    <d v="2044-12-09T12:00:00"/>
    <x v="229"/>
    <n v="30"/>
    <s v="השבלול 15"/>
    <x v="6"/>
    <n v="5788241"/>
    <s v="050-6712529"/>
    <n v="215684.21052631599"/>
    <s v="חיים "/>
    <n v="58.158008658008598"/>
    <s v="מבנה"/>
    <n v="78.789473684210506"/>
    <s v="פעילה"/>
    <n v="136.9474823422191"/>
    <n v="1643.3697881066291"/>
    <x v="0"/>
  </r>
  <r>
    <s v="שרון עירית"/>
    <d v="2028-02-29T18:00:00"/>
    <x v="230"/>
    <n v="15"/>
    <s v="הרוחות 80"/>
    <x v="2"/>
    <n v="34988"/>
    <s v="050-6635893"/>
    <n v="216736.842105263"/>
    <s v="חיים "/>
    <n v="47.839826839826799"/>
    <s v="מבנה"/>
    <n v="90.736842105263193"/>
    <s v="פעילה"/>
    <n v="138.57666894508998"/>
    <n v="1662.9200273410797"/>
    <x v="1"/>
  </r>
  <r>
    <s v="זבולון עדן"/>
    <d v="2032-12-08T12:00:00"/>
    <x v="193"/>
    <n v="18"/>
    <s v="תירוש 130"/>
    <x v="8"/>
    <n v="76856"/>
    <s v="050-6610980"/>
    <n v="216736.842105263"/>
    <s v="חיים "/>
    <n v="58.112554112554101"/>
    <s v="מבנה"/>
    <n v="78.842105263157904"/>
    <s v="פעילה"/>
    <n v="136.954659375712"/>
    <n v="1643.4559125085439"/>
    <x v="2"/>
  </r>
  <r>
    <s v="נועה דינה"/>
    <d v="2025-02-01T00:00:00"/>
    <x v="231"/>
    <n v="12"/>
    <s v="פרחים 196"/>
    <x v="6"/>
    <n v="27400"/>
    <s v="054-6716877"/>
    <n v="217789.473684211"/>
    <s v="חיים "/>
    <n v="47.794372294372302"/>
    <s v="מבנה"/>
    <n v="90.789473684210506"/>
    <s v="פעילה"/>
    <n v="138.58384597858281"/>
    <n v="1663.0061517429938"/>
    <x v="1"/>
  </r>
  <r>
    <s v="גבריאלי רבקה"/>
    <d v="2034-12-08T00:00:00"/>
    <x v="158"/>
    <n v="20"/>
    <s v="הגשר 106"/>
    <x v="4"/>
    <n v="9332594"/>
    <s v="054-6771931"/>
    <n v="217789.473684211"/>
    <s v="חיים "/>
    <n v="58.067099567099497"/>
    <s v="מבנה"/>
    <n v="78.894736842105303"/>
    <s v="פעילה"/>
    <n v="136.96183640920481"/>
    <n v="1643.5420369104577"/>
    <x v="1"/>
  </r>
  <r>
    <s v="ברכה גילה"/>
    <d v="2023-01-01T12:00:00"/>
    <x v="232"/>
    <n v="10"/>
    <s v="הגשר 170"/>
    <x v="7"/>
    <n v="32093"/>
    <s v="052-6665065"/>
    <n v="218842.10526315801"/>
    <s v="חיים "/>
    <n v="47.748917748917698"/>
    <s v="מבנה"/>
    <n v="90.842105263157904"/>
    <s v="פעילה"/>
    <n v="138.5910230120756"/>
    <n v="1663.0922761449071"/>
    <x v="2"/>
  </r>
  <r>
    <s v="יפה שלמה"/>
    <d v="2029-12-06T18:00:00"/>
    <x v="233"/>
    <n v="15"/>
    <s v="פרחים 4"/>
    <x v="2"/>
    <n v="5459862"/>
    <s v="052-6680185"/>
    <n v="218842.10526315801"/>
    <s v="חיים "/>
    <n v="58.021645021645"/>
    <s v="מבנה"/>
    <n v="78.947368421052602"/>
    <s v="פעילה"/>
    <n v="136.96901344269759"/>
    <n v="1643.628161312371"/>
    <x v="1"/>
  </r>
  <r>
    <s v="שרון רווית"/>
    <d v="2026-12-06T00:00:00"/>
    <x v="234"/>
    <n v="12"/>
    <s v="השבלול 149"/>
    <x v="2"/>
    <n v="90967"/>
    <s v="054-6771622"/>
    <n v="219894.73684210499"/>
    <s v="חיים "/>
    <n v="57.976190476190403"/>
    <s v="מבנה"/>
    <n v="79"/>
    <s v="פעילה"/>
    <n v="136.9761904761904"/>
    <n v="1643.7142857142849"/>
    <x v="1"/>
  </r>
  <r>
    <s v="שיר רבקה"/>
    <d v="2029-08-27T18:00:00"/>
    <x v="235"/>
    <n v="15"/>
    <s v="הרקפת 51"/>
    <x v="10"/>
    <n v="42681"/>
    <s v="050-6687974"/>
    <n v="219894.73684210499"/>
    <s v="חיים "/>
    <n v="47.703463203463201"/>
    <s v="מבנה"/>
    <n v="90.894736842105303"/>
    <s v="פעילה"/>
    <n v="138.59820004556849"/>
    <n v="1663.1784005468219"/>
    <x v="0"/>
  </r>
  <r>
    <s v="חזן ניצן"/>
    <d v="2024-12-04T12:00:00"/>
    <x v="236"/>
    <n v="10"/>
    <s v="הנשר 181"/>
    <x v="4"/>
    <n v="65395296"/>
    <s v="054-6544535"/>
    <n v="220947.36842105299"/>
    <s v="חיים "/>
    <n v="57.930735930735899"/>
    <s v="מבנה"/>
    <n v="79.052631578947398"/>
    <s v="פעילה"/>
    <n v="136.98336750968329"/>
    <n v="1643.8004101161996"/>
    <x v="1"/>
  </r>
  <r>
    <s v="יפה עירית"/>
    <d v="2044-08-25T12:00:00"/>
    <x v="237"/>
    <n v="30"/>
    <s v="הגפן 9"/>
    <x v="5"/>
    <n v="18023"/>
    <s v="052-6751981"/>
    <n v="220947.36842105299"/>
    <s v="חיים "/>
    <n v="47.658008658008697"/>
    <s v="מבנה"/>
    <n v="90.947368421052602"/>
    <s v="פעילה"/>
    <n v="138.6053770790613"/>
    <n v="1663.2645249487355"/>
    <x v="1"/>
  </r>
  <r>
    <s v="גל אילנה"/>
    <d v="2032-08-23T12:00:00"/>
    <x v="238"/>
    <n v="18"/>
    <s v="הנרקים 144"/>
    <x v="6"/>
    <n v="24167"/>
    <s v="054-6727999"/>
    <n v="222000"/>
    <s v="חיים "/>
    <n v="47.612554112554101"/>
    <s v="מבנה"/>
    <n v="91"/>
    <s v="פעילה"/>
    <n v="138.61255411255411"/>
    <n v="1663.3506493506493"/>
    <x v="2"/>
  </r>
  <r>
    <s v="חכם רמי"/>
    <d v="2034-08-22T00:00:00"/>
    <x v="239"/>
    <n v="20"/>
    <s v="השבלול 75"/>
    <x v="2"/>
    <n v="41676"/>
    <s v="050-6572550"/>
    <n v="223052.63157894701"/>
    <s v="חיים "/>
    <n v="47.567099567099604"/>
    <s v="מבנה"/>
    <n v="91.052631578947398"/>
    <s v="פעילה"/>
    <n v="138.619731146047"/>
    <n v="1663.436773752564"/>
    <x v="0"/>
  </r>
  <r>
    <s v="אופיר שרה"/>
    <d v="2029-08-19T18:00:00"/>
    <x v="240"/>
    <n v="15"/>
    <s v="הגפן 172"/>
    <x v="1"/>
    <n v="45602"/>
    <s v="052-6790679"/>
    <n v="224105.26315789501"/>
    <s v="חיים "/>
    <n v="47.521645021645"/>
    <s v="מבנה"/>
    <n v="91.105263157894697"/>
    <s v="פעילה"/>
    <n v="138.6269081795397"/>
    <n v="1663.5228981544765"/>
    <x v="0"/>
  </r>
  <r>
    <s v="נבון טלי"/>
    <d v="2026-08-18T00:00:00"/>
    <x v="241"/>
    <n v="12"/>
    <s v="הגפן 147"/>
    <x v="10"/>
    <n v="90748"/>
    <s v="054-6688227"/>
    <n v="225157.89473684199"/>
    <s v="חיים "/>
    <n v="47.476190476190503"/>
    <s v="מבנה"/>
    <n v="91.157894736842096"/>
    <s v="פעילה"/>
    <n v="138.63408521303259"/>
    <n v="1663.6090225563912"/>
    <x v="2"/>
  </r>
  <r>
    <s v="בנימין אבי"/>
    <d v="2024-08-15T12:00:00"/>
    <x v="242"/>
    <n v="10"/>
    <s v="הפרצים 19"/>
    <x v="11"/>
    <n v="20771"/>
    <s v="054-6536558"/>
    <n v="226210.526315789"/>
    <s v="חיים "/>
    <n v="47.430735930735899"/>
    <s v="מבנה"/>
    <n v="91.210526315789494"/>
    <s v="פעילה"/>
    <n v="138.6412622465254"/>
    <n v="1663.6951469583048"/>
    <x v="1"/>
  </r>
  <r>
    <s v="נתניהו טלי"/>
    <d v="2029-08-13T18:00:00"/>
    <x v="76"/>
    <n v="15"/>
    <s v="הנשר 126"/>
    <x v="10"/>
    <n v="71050"/>
    <s v="050-6605431"/>
    <n v="227263.157894737"/>
    <s v="חיים "/>
    <n v="47.385281385281402"/>
    <s v="מבנה"/>
    <n v="91.263157894736807"/>
    <s v="פעילה"/>
    <n v="138.64843928001821"/>
    <n v="1663.7812713602184"/>
    <x v="1"/>
  </r>
  <r>
    <s v="כהן אילנה"/>
    <d v="2044-08-11T12:00:00"/>
    <x v="243"/>
    <n v="30"/>
    <s v="פרחים 75"/>
    <x v="7"/>
    <n v="28757"/>
    <s v="052-6533748"/>
    <n v="228315.78947368401"/>
    <s v="חיים "/>
    <n v="47.339826839826799"/>
    <s v="מבנה"/>
    <n v="91.315789473684205"/>
    <s v="פעילה"/>
    <n v="138.65561631351102"/>
    <n v="1663.8673957621322"/>
    <x v="1"/>
  </r>
  <r>
    <s v="דור מירי"/>
    <d v="2032-08-09T12:00:00"/>
    <x v="244"/>
    <n v="18"/>
    <s v="הגשר 116"/>
    <x v="10"/>
    <n v="53791.941176470602"/>
    <s v="050-6511827"/>
    <n v="229368.42105263201"/>
    <s v="חיים "/>
    <n v="47.294372294372302"/>
    <s v="מבנה"/>
    <n v="91.368421052631604"/>
    <s v="פעילה"/>
    <n v="138.66279334700391"/>
    <n v="1663.9535201640469"/>
    <x v="1"/>
  </r>
  <r>
    <s v="חזן רחל"/>
    <d v="2032-08-04T12:00:00"/>
    <x v="245"/>
    <n v="18"/>
    <s v="השבלול 176"/>
    <x v="11"/>
    <n v="51621295"/>
    <s v="050-6760584"/>
    <n v="230000"/>
    <s v="חיים "/>
    <n v="40"/>
    <s v="מבנה"/>
    <n v="90"/>
    <s v="פעילה"/>
    <n v="130"/>
    <n v="1560"/>
    <x v="2"/>
  </r>
  <r>
    <s v="נתניהו דרור"/>
    <d v="2035-03-11T00:00:00"/>
    <x v="1"/>
    <n v="20"/>
    <s v="השבלול 107"/>
    <x v="7"/>
    <n v="37745569"/>
    <s v="054-6724745"/>
    <n v="230000"/>
    <s v="חיים "/>
    <n v="40"/>
    <s v="מבנה"/>
    <n v="90"/>
    <s v="פעילה"/>
    <n v="130"/>
    <n v="1560"/>
    <x v="1"/>
  </r>
  <r>
    <s v="גל רווית"/>
    <d v="2034-08-08T00:00:00"/>
    <x v="160"/>
    <n v="20"/>
    <s v="הנשר 8"/>
    <x v="1"/>
    <n v="60011"/>
    <s v="054-6553767"/>
    <n v="230421.05263157899"/>
    <s v="חיים "/>
    <n v="47.248917748917698"/>
    <s v="מבנה"/>
    <n v="91.421052631578902"/>
    <s v="פעילה"/>
    <n v="138.66997038049661"/>
    <n v="1664.0396445659594"/>
    <x v="1"/>
  </r>
  <r>
    <s v="שרון עמוס"/>
    <d v="2030-05-08T18:00:00"/>
    <x v="188"/>
    <n v="15"/>
    <s v="הרקפת 191"/>
    <x v="10"/>
    <n v="36935"/>
    <s v="050-6554670"/>
    <n v="231473.684210526"/>
    <s v="חיים "/>
    <n v="47.203463203463201"/>
    <s v="מבנה"/>
    <n v="91.473684210526301"/>
    <s v="פעילה"/>
    <n v="138.6771474139895"/>
    <n v="1664.1257689678741"/>
    <x v="1"/>
  </r>
  <r>
    <s v="לוי רמי"/>
    <d v="2027-04-09T00:00:00"/>
    <x v="189"/>
    <n v="12"/>
    <s v="פרחים 150"/>
    <x v="11"/>
    <n v="58010"/>
    <s v="054-6682027"/>
    <n v="232526.315789474"/>
    <s v="חיים "/>
    <n v="47.158008658008697"/>
    <s v="מבנה"/>
    <n v="91.526315789473699"/>
    <s v="פעילה"/>
    <n v="138.6843244474824"/>
    <n v="1664.2118933697889"/>
    <x v="2"/>
  </r>
  <r>
    <s v="דור עירית"/>
    <d v="2025-03-08T12:00:00"/>
    <x v="190"/>
    <n v="10"/>
    <s v="הרוחות 156"/>
    <x v="10"/>
    <n v="35758"/>
    <s v="054-6698094"/>
    <n v="233578.94736842101"/>
    <s v="חיים "/>
    <n v="47.112554112554101"/>
    <s v="מבנה"/>
    <n v="91.578947368421098"/>
    <s v="פעילה"/>
    <n v="138.69150148097521"/>
    <n v="1664.2980177717025"/>
    <x v="0"/>
  </r>
  <r>
    <s v="רונן אלי"/>
    <d v="2030-02-08T18:00:00"/>
    <x v="191"/>
    <n v="15"/>
    <s v="הפרצים 146"/>
    <x v="10"/>
    <n v="46957"/>
    <s v="052-6638611"/>
    <n v="234631.57894736799"/>
    <s v="חיים "/>
    <n v="47.067099567099604"/>
    <s v="מבנה"/>
    <n v="91.631578947368396"/>
    <s v="פעילה"/>
    <n v="138.69867851446799"/>
    <n v="1664.3841421736158"/>
    <x v="1"/>
  </r>
  <r>
    <s v="יחזקל עירית"/>
    <d v="2045-01-08T12:00:00"/>
    <x v="246"/>
    <n v="30"/>
    <s v="הנשר 111"/>
    <x v="7"/>
    <n v="53827.5"/>
    <s v="050-6686467"/>
    <n v="235684.21052631599"/>
    <s v="חיים "/>
    <n v="47.021645021645"/>
    <s v="מבנה"/>
    <n v="91.684210526315795"/>
    <s v="פעילה"/>
    <n v="138.70585554796079"/>
    <n v="1664.4702665755294"/>
    <x v="2"/>
  </r>
  <r>
    <s v="שרון לאה"/>
    <d v="2032-12-08T12:00:00"/>
    <x v="193"/>
    <n v="18"/>
    <s v="הנשר 58"/>
    <x v="7"/>
    <n v="82509"/>
    <s v="050-6514700"/>
    <n v="236736.842105263"/>
    <s v="חיים "/>
    <n v="46.976190476190503"/>
    <s v="מבנה"/>
    <n v="91.736842105263193"/>
    <s v="פעילה"/>
    <n v="138.71303258145369"/>
    <n v="1664.5563909774442"/>
    <x v="0"/>
  </r>
  <r>
    <s v="גד יוסי"/>
    <d v="2034-11-09T00:00:00"/>
    <x v="196"/>
    <n v="20"/>
    <s v="הפרצים 181"/>
    <x v="4"/>
    <n v="8789390"/>
    <s v="054-6760786"/>
    <n v="237789.473684211"/>
    <s v="חיים "/>
    <n v="46.930735930735899"/>
    <s v="מבנה"/>
    <n v="91.789473684210506"/>
    <s v="פעילה"/>
    <n v="138.72020961494641"/>
    <n v="1664.6425153793571"/>
    <x v="0"/>
  </r>
  <r>
    <s v="רונן רבקה"/>
    <d v="2029-10-08T18:00:00"/>
    <x v="198"/>
    <n v="15"/>
    <s v="הרקפת 145"/>
    <x v="1"/>
    <n v="19481"/>
    <s v="050-6799160"/>
    <n v="238842.10526315801"/>
    <s v="חיים "/>
    <n v="46.885281385281402"/>
    <s v="מבנה"/>
    <n v="91.842105263157904"/>
    <s v="פעילה"/>
    <n v="138.72738664843931"/>
    <n v="1664.7286397812718"/>
    <x v="2"/>
  </r>
  <r>
    <s v="חיים שרה"/>
    <d v="2026-09-09T00:00:00"/>
    <x v="200"/>
    <n v="12"/>
    <s v="הגשר 199"/>
    <x v="6"/>
    <n v="9876156"/>
    <s v="054-6770566"/>
    <n v="239894.73684210499"/>
    <s v="חיים "/>
    <n v="46.839826839826799"/>
    <s v="מבנה"/>
    <n v="91.894736842105303"/>
    <s v="פעילה"/>
    <n v="138.73456368193212"/>
    <n v="1664.8147641831854"/>
    <x v="1"/>
  </r>
  <r>
    <s v="דור גילה"/>
    <d v="2025-04-05T12:00:00"/>
    <x v="247"/>
    <n v="10"/>
    <s v="השבלול 76"/>
    <x v="4"/>
    <n v="20024"/>
    <s v="054-6692513"/>
    <n v="240000"/>
    <s v="חיים "/>
    <n v="40"/>
    <s v="מבנה"/>
    <n v="90"/>
    <s v="פעילה"/>
    <n v="130"/>
    <n v="1560"/>
    <x v="1"/>
  </r>
  <r>
    <s v="גד עירית"/>
    <d v="2024-08-08T12:00:00"/>
    <x v="203"/>
    <n v="10"/>
    <s v="הנשר 2"/>
    <x v="8"/>
    <n v="8754876"/>
    <s v="050-6530182"/>
    <n v="240947.36842105299"/>
    <s v="חיים "/>
    <n v="46.794372294372302"/>
    <s v="מבנה"/>
    <n v="91.947368421052602"/>
    <s v="פעילה"/>
    <n v="138.7417407154249"/>
    <n v="1664.9008885850988"/>
    <x v="1"/>
  </r>
  <r>
    <s v="אריאל רווית"/>
    <d v="2029-12-31T18:00:00"/>
    <x v="248"/>
    <n v="15"/>
    <s v="האלים 86"/>
    <x v="6"/>
    <n v="30710"/>
    <s v="054-6556150"/>
    <n v="242000"/>
    <s v="חיים "/>
    <n v="46.748917748917698"/>
    <s v="מבנה"/>
    <n v="92"/>
    <s v="פעילה"/>
    <n v="138.74891774891771"/>
    <n v="1664.9870129870123"/>
    <x v="1"/>
  </r>
  <r>
    <s v="כהן יוסי"/>
    <d v="2045-06-28T12:00:00"/>
    <x v="249"/>
    <n v="30"/>
    <s v="הנרקים 88"/>
    <x v="0"/>
    <n v="47039"/>
    <s v="050-6661088"/>
    <n v="243052.63157894701"/>
    <s v="חיים "/>
    <n v="46.703463203463201"/>
    <s v="מבנה"/>
    <n v="92.052631578947398"/>
    <s v="פעילה"/>
    <n v="138.7560947824106"/>
    <n v="1665.0731373889271"/>
    <x v="1"/>
  </r>
  <r>
    <s v="ארצי ניצן"/>
    <d v="2033-06-24T12:00:00"/>
    <x v="250"/>
    <n v="18"/>
    <s v="הרוחות 66"/>
    <x v="11"/>
    <n v="33754"/>
    <s v="052-6670035"/>
    <n v="244105.26315789501"/>
    <s v="חיים "/>
    <n v="46.658008658008697"/>
    <s v="מבנה"/>
    <n v="92.105263157894697"/>
    <s v="פעילה"/>
    <n v="138.76327181590341"/>
    <n v="1665.1592617908409"/>
    <x v="1"/>
  </r>
  <r>
    <s v="נועה מירי"/>
    <d v="2035-06-21T00:00:00"/>
    <x v="251"/>
    <n v="20"/>
    <s v="הפרצים 90"/>
    <x v="11"/>
    <n v="76678703"/>
    <s v="050-6517019"/>
    <n v="245157.89473684199"/>
    <s v="חיים "/>
    <n v="46.612554112554101"/>
    <s v="מבנה"/>
    <n v="92.157894736842096"/>
    <s v="פעילה"/>
    <n v="138.77044884939619"/>
    <n v="1665.2453861927543"/>
    <x v="1"/>
  </r>
  <r>
    <s v="יחזקל שרה"/>
    <d v="2030-06-16T18:00:00"/>
    <x v="252"/>
    <n v="15"/>
    <s v="הנרקים 5"/>
    <x v="8"/>
    <n v="29803"/>
    <s v="050-6508173"/>
    <n v="246210.526315789"/>
    <s v="חיים "/>
    <n v="46.567099567099604"/>
    <s v="מבנה"/>
    <n v="92.210526315789494"/>
    <s v="פעילה"/>
    <n v="138.77762588288908"/>
    <n v="1665.331510594669"/>
    <x v="2"/>
  </r>
  <r>
    <s v="אופיר ניצן"/>
    <d v="2027-06-13T00:00:00"/>
    <x v="253"/>
    <n v="12"/>
    <s v="הפרצים 174"/>
    <x v="6"/>
    <n v="138569"/>
    <s v="054-6585788"/>
    <n v="247263.157894737"/>
    <s v="חיים "/>
    <n v="46.521645021645"/>
    <s v="מבנה"/>
    <n v="92.263157894736807"/>
    <s v="פעילה"/>
    <n v="138.78480291638181"/>
    <n v="1665.4176349965817"/>
    <x v="0"/>
  </r>
  <r>
    <s v="כהן רמי"/>
    <d v="2025-06-08T12:00:00"/>
    <x v="187"/>
    <n v="10"/>
    <s v="האלים 127"/>
    <x v="6"/>
    <n v="3235910"/>
    <s v="052-6779911"/>
    <n v="248315.78947368401"/>
    <s v="חיים "/>
    <n v="46.476190476190503"/>
    <s v="מבנה"/>
    <n v="92.315789473684205"/>
    <s v="פעילה"/>
    <n v="138.7919799498747"/>
    <n v="1665.5037593984964"/>
    <x v="1"/>
  </r>
  <r>
    <s v="חזן לאה"/>
    <d v="2030-06-04T18:00:00"/>
    <x v="254"/>
    <n v="15"/>
    <s v="הרקפת 196"/>
    <x v="0"/>
    <n v="93454950"/>
    <s v="054-6772314"/>
    <n v="249368.42105263201"/>
    <s v="חיים "/>
    <n v="46.430735930735899"/>
    <s v="מבנה"/>
    <n v="92.368421052631604"/>
    <s v="פעילה"/>
    <n v="138.79915698336751"/>
    <n v="1665.58988380041"/>
    <x v="2"/>
  </r>
  <r>
    <s v="שרון יעקב"/>
    <d v="2025-03-14T12:00:00"/>
    <x v="255"/>
    <n v="10"/>
    <s v="הרוחות 102"/>
    <x v="5"/>
    <n v="87312"/>
    <s v="050-6582283"/>
    <n v="250000"/>
    <s v="חיים "/>
    <n v="50"/>
    <s v="מבנה"/>
    <n v="100"/>
    <s v="פעילה"/>
    <n v="150"/>
    <n v="1800"/>
    <x v="2"/>
  </r>
  <r>
    <s v="גד עמוס"/>
    <d v="2027-03-09T00:00:00"/>
    <x v="190"/>
    <n v="12"/>
    <s v="האלים 26"/>
    <x v="1"/>
    <n v="5432121"/>
    <s v="050-6527246"/>
    <n v="250000"/>
    <s v="חיים "/>
    <n v="50"/>
    <s v="מבנה"/>
    <n v="100"/>
    <s v="פעילה"/>
    <n v="150"/>
    <n v="1800"/>
    <x v="1"/>
  </r>
  <r>
    <s v="יפה רווית"/>
    <d v="2028-02-01T18:00:00"/>
    <x v="231"/>
    <n v="15"/>
    <s v="האלים 155"/>
    <x v="5"/>
    <n v="26246121"/>
    <s v="054-6620716"/>
    <n v="250000"/>
    <s v="חיים "/>
    <n v="50"/>
    <s v="מבנה"/>
    <n v="100"/>
    <s v="פעילה"/>
    <n v="150"/>
    <n v="1800"/>
    <x v="0"/>
  </r>
  <r>
    <s v="רונן רחל"/>
    <d v="2031-02-02T00:00:00"/>
    <x v="256"/>
    <n v="20"/>
    <s v="הפרצים 34"/>
    <x v="2"/>
    <n v="21245346"/>
    <s v="054-6553085"/>
    <n v="250000"/>
    <s v="חיים "/>
    <n v="50"/>
    <s v="מבנה"/>
    <n v="100"/>
    <s v="פעילה"/>
    <n v="150"/>
    <n v="1800"/>
    <x v="2"/>
  </r>
  <r>
    <s v="חזן יעקב"/>
    <d v="2033-03-11T12:00:00"/>
    <x v="257"/>
    <n v="18"/>
    <s v="פרחים 148"/>
    <x v="11"/>
    <n v="59141"/>
    <s v="050-6552566"/>
    <n v="250000"/>
    <s v="חיים "/>
    <n v="50"/>
    <s v="מבנה"/>
    <n v="100"/>
    <s v="פעילה"/>
    <n v="150"/>
    <n v="1800"/>
    <x v="2"/>
  </r>
  <r>
    <s v="שרון דוד"/>
    <d v="2043-12-09T12:00:00"/>
    <x v="258"/>
    <n v="30"/>
    <s v="פרחים 77"/>
    <x v="10"/>
    <n v="1212100"/>
    <s v="052-6578317"/>
    <n v="250000"/>
    <s v="חיים "/>
    <n v="50"/>
    <s v="מבנה"/>
    <n v="100"/>
    <s v="פעילה"/>
    <n v="150"/>
    <n v="1800"/>
    <x v="1"/>
  </r>
  <r>
    <s v="אריאל יעקב"/>
    <d v="2045-05-31T12:00:00"/>
    <x v="259"/>
    <n v="30"/>
    <s v="הגפן 36"/>
    <x v="5"/>
    <n v="96199"/>
    <s v="054-6582285"/>
    <n v="250421.05263157899"/>
    <s v="חיים "/>
    <n v="46.385281385281402"/>
    <s v="מבנה"/>
    <n v="92.421052631578902"/>
    <s v="פעילה"/>
    <n v="138.80633401686032"/>
    <n v="1665.6760082023238"/>
    <x v="0"/>
  </r>
  <r>
    <s v="רונן דינה"/>
    <d v="2033-05-09T12:00:00"/>
    <x v="260"/>
    <n v="18"/>
    <s v="פרחים 133"/>
    <x v="6"/>
    <n v="80689"/>
    <s v="052-6765837"/>
    <n v="251473.684210526"/>
    <s v="חיים "/>
    <n v="46.339826839826799"/>
    <s v="מבנה"/>
    <n v="92.473684210526301"/>
    <s v="פעילה"/>
    <n v="138.8135110503531"/>
    <n v="1665.7621326042372"/>
    <x v="0"/>
  </r>
  <r>
    <s v="בנימין עירית"/>
    <d v="2035-05-06T00:00:00"/>
    <x v="261"/>
    <n v="20"/>
    <s v="הפרצים 92"/>
    <x v="4"/>
    <n v="72651"/>
    <s v="054-6578852"/>
    <n v="252526.315789474"/>
    <s v="חיים "/>
    <n v="46.294372294372302"/>
    <s v="מבנה"/>
    <n v="92.526315789473699"/>
    <s v="פעילה"/>
    <n v="138.82068808384599"/>
    <n v="1665.8482570061519"/>
    <x v="2"/>
  </r>
  <r>
    <s v="גבריאלי דניאל"/>
    <d v="2030-05-01T18:00:00"/>
    <x v="262"/>
    <n v="15"/>
    <s v="תירוש 127"/>
    <x v="6"/>
    <n v="8255461"/>
    <s v="054-6736379"/>
    <n v="253578.94736842101"/>
    <s v="חיים "/>
    <n v="46.248917748917698"/>
    <s v="מבנה"/>
    <n v="92.578947368421098"/>
    <s v="פעילה"/>
    <n v="138.8278651173388"/>
    <n v="1665.9343814080657"/>
    <x v="1"/>
  </r>
  <r>
    <s v="דור דינה"/>
    <d v="2027-04-28T00:00:00"/>
    <x v="263"/>
    <n v="12"/>
    <s v="הנשר 139"/>
    <x v="1"/>
    <n v="4387004"/>
    <s v="054-6692360"/>
    <n v="254631.57894736799"/>
    <s v="חיים "/>
    <n v="46.203463203463201"/>
    <s v="מבנה"/>
    <n v="92.631578947368396"/>
    <s v="פעילה"/>
    <n v="138.83504215083161"/>
    <n v="1666.0205058099793"/>
    <x v="1"/>
  </r>
  <r>
    <s v="נבון גילה"/>
    <d v="2025-04-23T12:00:00"/>
    <x v="140"/>
    <n v="10"/>
    <s v="השבלול 200"/>
    <x v="11"/>
    <n v="9783333"/>
    <s v="052-6706924"/>
    <n v="255684.21052631599"/>
    <s v="חיים "/>
    <n v="46.158008658008697"/>
    <s v="מבנה"/>
    <n v="92.684210526315795"/>
    <s v="פעילה"/>
    <n v="138.84221918432451"/>
    <n v="1666.1066302118941"/>
    <x v="1"/>
  </r>
  <r>
    <s v="חזן גילה"/>
    <d v="2030-04-19T18:00:00"/>
    <x v="264"/>
    <n v="15"/>
    <s v="הרקפת 172"/>
    <x v="0"/>
    <n v="59786876"/>
    <s v="050-6711875"/>
    <n v="256736.842105263"/>
    <s v="חיים "/>
    <n v="46.112554112554101"/>
    <s v="מבנה"/>
    <n v="92.736842105263193"/>
    <s v="פעילה"/>
    <n v="138.84939621781729"/>
    <n v="1666.1927546138074"/>
    <x v="1"/>
  </r>
  <r>
    <s v="חיים טלי"/>
    <d v="2045-04-15T12:00:00"/>
    <x v="265"/>
    <n v="30"/>
    <s v="הגשר 194"/>
    <x v="5"/>
    <n v="7317860"/>
    <s v="054-6784877"/>
    <n v="257789.473684211"/>
    <s v="חיים "/>
    <n v="46.067099567099604"/>
    <s v="מבנה"/>
    <n v="92.789473684210506"/>
    <s v="פעילה"/>
    <n v="138.85657325131012"/>
    <n v="1666.2788790157215"/>
    <x v="1"/>
  </r>
  <r>
    <s v="אריאל אילנה"/>
    <d v="2033-04-11T12:00:00"/>
    <x v="266"/>
    <n v="18"/>
    <s v="הגשר 49"/>
    <x v="6"/>
    <n v="1515439"/>
    <s v="050-6790971"/>
    <n v="258842.10526315801"/>
    <s v="חיים "/>
    <n v="46.021645021645"/>
    <s v="מבנה"/>
    <n v="92.842105263157904"/>
    <s v="פעילה"/>
    <n v="138.8637502848029"/>
    <n v="1666.3650034176349"/>
    <x v="1"/>
  </r>
  <r>
    <s v="נתניהו ניצן"/>
    <d v="2035-04-08T00:00:00"/>
    <x v="267"/>
    <n v="20"/>
    <s v="הרקפת 1"/>
    <x v="6"/>
    <n v="12058"/>
    <s v="052-6575583"/>
    <n v="259894.73684210499"/>
    <s v="חיים "/>
    <n v="45.976190476190503"/>
    <s v="מבנה"/>
    <n v="92.894736842105303"/>
    <s v="פעילה"/>
    <n v="138.8709273182958"/>
    <n v="1666.4511278195496"/>
    <x v="2"/>
  </r>
  <r>
    <s v="כהן משה"/>
    <d v="2030-04-03T18:00:00"/>
    <x v="268"/>
    <n v="15"/>
    <s v="הנשר 42"/>
    <x v="8"/>
    <n v="5154043"/>
    <s v="054-6762981"/>
    <n v="260947.36842105299"/>
    <s v="חיים "/>
    <n v="50"/>
    <s v="מבנה"/>
    <n v="92.947368421052602"/>
    <s v="פעילה"/>
    <n v="142.9473684210526"/>
    <n v="1715.3684210526312"/>
    <x v="0"/>
  </r>
  <r>
    <s v="חזן רמי"/>
    <d v="1909-12-30T12:00:00"/>
    <x v="269"/>
    <n v="10"/>
    <s v="הרוחות 99"/>
    <x v="10"/>
    <n v="15901219"/>
    <s v="052-6783536"/>
    <n v="300000"/>
    <s v="חיים "/>
    <n v="45"/>
    <s v="מבנה"/>
    <n v="90"/>
    <s v="פעילה"/>
    <n v="135"/>
    <n v="1620"/>
    <x v="0"/>
  </r>
  <r>
    <s v="גל אלי"/>
    <d v="2027-03-16T00:00:00"/>
    <x v="270"/>
    <n v="12"/>
    <s v="השבלול 200"/>
    <x v="8"/>
    <n v="6546838"/>
    <s v="050-6615593"/>
    <n v="300000"/>
    <s v="חיים "/>
    <n v="45"/>
    <s v="מבנה"/>
    <n v="90"/>
    <s v="פעילה"/>
    <n v="135"/>
    <n v="1620"/>
    <x v="1"/>
  </r>
  <r>
    <s v="חזן רווית"/>
    <d v="2030-03-09T18:00:00"/>
    <x v="271"/>
    <n v="15"/>
    <s v="השבלול 64"/>
    <x v="5"/>
    <n v="60148"/>
    <s v="054-6570329"/>
    <n v="300000"/>
    <s v="חיים "/>
    <n v="45"/>
    <s v="מבנה"/>
    <n v="90"/>
    <s v="פעילה"/>
    <n v="135"/>
    <n v="1620"/>
    <x v="1"/>
  </r>
  <r>
    <s v="דור אלי"/>
    <d v="2030-05-09T18:00:00"/>
    <x v="260"/>
    <n v="15"/>
    <s v="השבלול 52"/>
    <x v="8"/>
    <n v="65676"/>
    <s v="052-6772722"/>
    <n v="300000"/>
    <s v="חיים "/>
    <n v="45"/>
    <s v="מבנה"/>
    <n v="90"/>
    <s v="פעילה"/>
    <n v="135"/>
    <n v="1620"/>
    <x v="1"/>
  </r>
  <r>
    <s v="אריאל יעל"/>
    <d v="2042-09-03T12:00:00"/>
    <x v="272"/>
    <n v="30"/>
    <s v="הגפן 77"/>
    <x v="7"/>
    <n v="91450"/>
    <s v="052-6601019"/>
    <n v="300000"/>
    <s v="חיים "/>
    <n v="45"/>
    <s v="מבנה"/>
    <n v="90"/>
    <s v="פעילה"/>
    <n v="135"/>
    <n v="1620"/>
    <x v="2"/>
  </r>
  <r>
    <s v="ברכה דניאל"/>
    <d v="2045-03-12T12:00:00"/>
    <x v="273"/>
    <n v="30"/>
    <s v="הרוחות 106"/>
    <x v="6"/>
    <n v="51804"/>
    <s v="052-6575322"/>
    <n v="300000"/>
    <s v="חיים "/>
    <n v="45"/>
    <s v="מבנה"/>
    <n v="90"/>
    <s v="פעילה"/>
    <n v="135"/>
    <n v="1620"/>
    <x v="0"/>
  </r>
  <r>
    <s v="חיים עדן"/>
    <d v="2028-01-01T18:00:00"/>
    <x v="232"/>
    <n v="15"/>
    <s v="הרוחות 18"/>
    <x v="6"/>
    <n v="544558503"/>
    <s v="050-6790805"/>
    <n v="350000"/>
    <s v="חיים "/>
    <n v="50"/>
    <s v="מבנה"/>
    <n v="100"/>
    <s v="פעילה"/>
    <n v="150"/>
    <n v="1800"/>
    <x v="0"/>
  </r>
  <r>
    <s v="דור עמוס"/>
    <d v="2034-01-01T00:00:00"/>
    <x v="213"/>
    <n v="20"/>
    <s v="האלים 12"/>
    <x v="10"/>
    <n v="531453245"/>
    <s v="052-6642725"/>
    <n v="490000"/>
    <s v="חיים "/>
    <n v="45"/>
    <s v="מבנה"/>
    <n v="90"/>
    <s v="פעילה"/>
    <n v="135"/>
    <n v="1620"/>
    <x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BD9595F-0728-4E8E-907D-733F0669AA1C}" name="PivotTable4" cacheId="0" applyNumberFormats="0" applyBorderFormats="0" applyFontFormats="0" applyPatternFormats="0" applyAlignmentFormats="0" applyWidthHeightFormats="1" dataCaption="ערכים" updatedVersion="7" minRefreshableVersion="3" useAutoFormatting="1" colGrandTotals="0" itemPrintTitles="1" createdVersion="7" indent="0" outline="1" outlineData="1" multipleFieldFilters="0">
  <location ref="L8:N15" firstHeaderRow="0" firstDataRow="1" firstDataCol="1" rowPageCount="1" colPageCount="1"/>
  <pivotFields count="18">
    <pivotField showAll="0" defaultSubtotal="0"/>
    <pivotField numFmtId="14" showAll="0" defaultSubtotal="0"/>
    <pivotField axis="axisRow" showAll="0" defaultSubtotal="0">
      <items count="14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</items>
    </pivotField>
    <pivotField showAll="0" defaultSubtotal="0"/>
    <pivotField showAll="0" defaultSubtotal="0"/>
    <pivotField showAll="0" defaultSubtotal="0">
      <items count="12">
        <item x="1"/>
        <item x="8"/>
        <item x="2"/>
        <item x="10"/>
        <item x="0"/>
        <item x="11"/>
        <item x="5"/>
        <item x="9"/>
        <item x="4"/>
        <item x="6"/>
        <item x="7"/>
        <item x="3"/>
      </items>
    </pivotField>
    <pivotField showAll="0" defaultSubtotal="0"/>
    <pivotField showAll="0" defaultSubtotal="0"/>
    <pivotField numFmtId="165" showAll="0" defaultSubtotal="0"/>
    <pivotField showAll="0" defaultSubtotal="0"/>
    <pivotField numFmtId="165" showAll="0" defaultSubtotal="0"/>
    <pivotField showAll="0" defaultSubtotal="0"/>
    <pivotField numFmtId="165" showAll="0" defaultSubtotal="0"/>
    <pivotField showAll="0" defaultSubtotal="0"/>
    <pivotField dataField="1" numFmtId="165" showAll="0" defaultSubtotal="0"/>
    <pivotField dataField="1" numFmtId="165" showAll="0" defaultSubtotal="0"/>
    <pivotField showAll="0" defaultSubtotal="0">
      <items count="3">
        <item x="0"/>
        <item h="1" x="2"/>
        <item x="1"/>
      </items>
    </pivotField>
    <pivotField axis="axisPage" subtotalTop="0" showAll="0" defaultSubtotal="0">
      <items count="7">
        <item x="0"/>
        <item x="1"/>
        <item x="2"/>
        <item x="3"/>
        <item x="4"/>
        <item x="5"/>
        <item x="6"/>
      </items>
    </pivotField>
  </pivotFields>
  <rowFields count="1">
    <field x="2"/>
  </rowFields>
  <rowItems count="7">
    <i>
      <x v="1"/>
    </i>
    <i>
      <x v="2"/>
    </i>
    <i>
      <x v="3"/>
    </i>
    <i>
      <x v="4"/>
    </i>
    <i>
      <x v="5"/>
    </i>
    <i>
      <x v="6"/>
    </i>
    <i t="grand">
      <x/>
    </i>
  </rowItems>
  <colFields count="1">
    <field x="-2"/>
  </colFields>
  <colItems count="2">
    <i>
      <x/>
    </i>
    <i i="1">
      <x v="1"/>
    </i>
  </colItems>
  <pageFields count="1">
    <pageField fld="17" item="5" hier="-1"/>
  </pageFields>
  <dataFields count="2">
    <dataField name="ביטוח חודשי" fld="14" baseField="0" baseItem="0"/>
    <dataField name="ביטוח שנתי" fld="15" baseField="5" baseItem="0"/>
  </dataFields>
  <formats count="2">
    <format dxfId="23">
      <pivotArea outline="0" collapsedLevelsAreSubtotals="1" fieldPosition="0"/>
    </format>
    <format dxfId="24">
      <pivotArea dataOnly="0" labelOnly="1" outline="0" fieldPosition="0">
        <references count="1">
          <reference field="4294967294" count="1"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6009FAEF-00BB-488F-99B4-F4221A799D5E}" name="PivotTable5" cacheId="0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Q8:U12" firstHeaderRow="1" firstDataRow="2" firstDataCol="1" rowPageCount="1" colPageCount="1"/>
  <pivotFields count="18">
    <pivotField dataField="1" showAll="0" defaultSubtotal="0"/>
    <pivotField numFmtId="14" showAll="0" defaultSubtotal="0"/>
    <pivotField axis="axisCol" showAll="0" defaultSubtotal="0">
      <items count="14">
        <item h="1" x="0"/>
        <item x="1"/>
        <item x="2"/>
        <item x="3"/>
        <item h="1" x="4"/>
        <item h="1" x="5"/>
        <item h="1" x="6"/>
        <item h="1" x="7"/>
        <item h="1" x="8"/>
        <item h="1" x="9"/>
        <item h="1" x="10"/>
        <item h="1" x="11"/>
        <item h="1" x="12"/>
        <item h="1" x="13"/>
      </items>
    </pivotField>
    <pivotField showAll="0" defaultSubtotal="0"/>
    <pivotField showAll="0" defaultSubtotal="0"/>
    <pivotField showAll="0" defaultSubtotal="0">
      <items count="12">
        <item x="1"/>
        <item x="8"/>
        <item x="2"/>
        <item x="10"/>
        <item x="0"/>
        <item x="11"/>
        <item x="5"/>
        <item x="9"/>
        <item x="4"/>
        <item x="6"/>
        <item x="7"/>
        <item x="3"/>
      </items>
    </pivotField>
    <pivotField showAll="0" defaultSubtotal="0"/>
    <pivotField showAll="0" defaultSubtotal="0"/>
    <pivotField numFmtId="165" showAll="0" defaultSubtotal="0"/>
    <pivotField showAll="0" defaultSubtotal="0"/>
    <pivotField numFmtId="165" showAll="0" defaultSubtotal="0"/>
    <pivotField showAll="0" defaultSubtotal="0"/>
    <pivotField numFmtId="165" showAll="0" defaultSubtotal="0"/>
    <pivotField showAll="0" defaultSubtotal="0"/>
    <pivotField numFmtId="165" showAll="0" defaultSubtotal="0"/>
    <pivotField numFmtId="165" showAll="0" defaultSubtotal="0"/>
    <pivotField axis="axisRow" showAll="0" defaultSubtotal="0">
      <items count="3">
        <item x="0"/>
        <item h="1" x="2"/>
        <item x="1"/>
      </items>
    </pivotField>
    <pivotField axis="axisPage" subtotalTop="0" showAll="0" defaultSubtotal="0">
      <items count="7">
        <item x="0"/>
        <item x="1"/>
        <item x="2"/>
        <item x="3"/>
        <item x="4"/>
        <item x="5"/>
        <item x="6"/>
      </items>
    </pivotField>
  </pivotFields>
  <rowFields count="1">
    <field x="16"/>
  </rowFields>
  <rowItems count="3">
    <i>
      <x/>
    </i>
    <i>
      <x v="2"/>
    </i>
    <i t="grand">
      <x/>
    </i>
  </rowItems>
  <colFields count="1">
    <field x="2"/>
  </colFields>
  <colItems count="4">
    <i>
      <x v="1"/>
    </i>
    <i>
      <x v="2"/>
    </i>
    <i>
      <x v="3"/>
    </i>
    <i t="grand">
      <x/>
    </i>
  </colItems>
  <pageFields count="1">
    <pageField fld="17" item="5" hier="-1"/>
  </pageFields>
  <dataFields count="1">
    <dataField name="ספירה של שם המבוטח" fld="0" subtotal="count" baseField="0" baseItem="0"/>
  </dataFields>
  <formats count="1">
    <format dxfId="25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6F1B751-E8A1-4B0B-BDDE-2FA96A64B9B3}" name="PivotTable1" cacheId="0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A6:C19" firstHeaderRow="0" firstDataRow="1" firstDataCol="1"/>
  <pivotFields count="18">
    <pivotField showAll="0"/>
    <pivotField numFmtId="14" showAll="0"/>
    <pivotField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showAll="0"/>
    <pivotField showAll="0"/>
    <pivotField axis="axisRow" showAll="0">
      <items count="13">
        <item x="1"/>
        <item x="8"/>
        <item x="2"/>
        <item x="10"/>
        <item x="0"/>
        <item x="11"/>
        <item x="5"/>
        <item x="9"/>
        <item x="4"/>
        <item x="6"/>
        <item x="7"/>
        <item x="3"/>
        <item t="default"/>
      </items>
    </pivotField>
    <pivotField showAll="0"/>
    <pivotField showAll="0"/>
    <pivotField numFmtId="165" showAll="0"/>
    <pivotField showAll="0"/>
    <pivotField numFmtId="165" showAll="0"/>
    <pivotField showAll="0"/>
    <pivotField numFmtId="165" showAll="0"/>
    <pivotField showAll="0"/>
    <pivotField dataField="1" numFmtId="165" showAll="0"/>
    <pivotField dataField="1" numFmtId="165" showAll="0"/>
    <pivotField showAll="0"/>
    <pivotField showAll="0">
      <items count="8">
        <item x="0"/>
        <item x="1"/>
        <item x="2"/>
        <item x="3"/>
        <item x="4"/>
        <item x="5"/>
        <item x="6"/>
        <item t="default"/>
      </items>
    </pivotField>
  </pivotFields>
  <rowFields count="1">
    <field x="5"/>
  </rowFields>
  <row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rowItems>
  <colFields count="1">
    <field x="-2"/>
  </colFields>
  <colItems count="2">
    <i>
      <x/>
    </i>
    <i i="1">
      <x v="1"/>
    </i>
  </colItems>
  <dataFields count="2">
    <dataField name="סכום ביטוח חודשי" fld="14" baseField="0" baseItem="0"/>
    <dataField name="סכום ביטוח שנתי" fld="15" baseField="5" baseItem="0"/>
  </dataFields>
  <formats count="2">
    <format dxfId="26">
      <pivotArea outline="0" collapsedLevelsAreSubtotals="1" fieldPosition="0"/>
    </format>
    <format dxfId="27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F418521-886D-4637-B90D-AED24E4F090A}" name="PivotTable2" cacheId="0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E8:F20" firstHeaderRow="1" firstDataRow="1" firstDataCol="1" rowPageCount="1" colPageCount="1"/>
  <pivotFields count="18">
    <pivotField showAll="0"/>
    <pivotField numFmtId="14" showAll="0"/>
    <pivotField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showAll="0"/>
    <pivotField showAll="0"/>
    <pivotField axis="axisRow" showAll="0">
      <items count="13">
        <item x="1"/>
        <item x="8"/>
        <item x="2"/>
        <item x="10"/>
        <item x="0"/>
        <item x="11"/>
        <item x="5"/>
        <item x="9"/>
        <item x="4"/>
        <item x="6"/>
        <item x="7"/>
        <item x="3"/>
        <item t="default"/>
      </items>
    </pivotField>
    <pivotField showAll="0"/>
    <pivotField showAll="0"/>
    <pivotField numFmtId="165" showAll="0"/>
    <pivotField showAll="0"/>
    <pivotField numFmtId="165" showAll="0"/>
    <pivotField showAll="0"/>
    <pivotField numFmtId="165" showAll="0"/>
    <pivotField showAll="0"/>
    <pivotField numFmtId="165" showAll="0"/>
    <pivotField dataField="1" numFmtId="165" showAll="0"/>
    <pivotField axis="axisPage" showAll="0">
      <items count="4">
        <item x="0"/>
        <item x="2"/>
        <item x="1"/>
        <item t="default"/>
      </items>
    </pivotField>
    <pivotField showAll="0">
      <items count="8">
        <item x="0"/>
        <item x="1"/>
        <item x="2"/>
        <item x="3"/>
        <item x="4"/>
        <item x="5"/>
        <item x="6"/>
        <item t="default"/>
      </items>
    </pivotField>
  </pivotFields>
  <rowFields count="1">
    <field x="5"/>
  </rowFields>
  <rowItems count="1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 t="grand">
      <x/>
    </i>
  </rowItems>
  <colItems count="1">
    <i/>
  </colItems>
  <pageFields count="1">
    <pageField fld="16" item="0" hier="-1"/>
  </pageFields>
  <dataFields count="1">
    <dataField name="סכום ביטוח שנתי" fld="15" baseField="5" baseItem="0"/>
  </dataFields>
  <formats count="2">
    <format dxfId="28">
      <pivotArea outline="0" collapsedLevelsAreSubtotals="1" fieldPosition="0"/>
    </format>
    <format dxfId="29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1369D52-9A8A-4A79-9E28-7088B965BFE6}" name="PivotTable3" cacheId="0" applyNumberFormats="0" applyBorderFormats="0" applyFontFormats="0" applyPatternFormats="0" applyAlignmentFormats="0" applyWidthHeightFormats="1" dataCaption="ערכים" updatedVersion="7" minRefreshableVersion="3" useAutoFormatting="1" colGrandTotals="0" itemPrintTitles="1" createdVersion="7" indent="0" outline="1" outlineData="1" multipleFieldFilters="0">
  <location ref="H6:J20" firstHeaderRow="1" firstDataRow="2" firstDataCol="1"/>
  <pivotFields count="18">
    <pivotField showAll="0" defaultSubtotal="0"/>
    <pivotField numFmtId="14" showAll="0" defaultSubtotal="0"/>
    <pivotField showAll="0" defaultSubtotal="0">
      <items count="14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</items>
    </pivotField>
    <pivotField showAll="0" defaultSubtotal="0"/>
    <pivotField showAll="0" defaultSubtotal="0"/>
    <pivotField axis="axisRow" showAll="0" defaultSubtotal="0">
      <items count="12">
        <item x="1"/>
        <item x="8"/>
        <item x="2"/>
        <item x="10"/>
        <item x="0"/>
        <item x="11"/>
        <item x="5"/>
        <item x="9"/>
        <item x="4"/>
        <item x="6"/>
        <item x="7"/>
        <item x="3"/>
      </items>
    </pivotField>
    <pivotField showAll="0" defaultSubtotal="0"/>
    <pivotField showAll="0" defaultSubtotal="0"/>
    <pivotField numFmtId="165" showAll="0" defaultSubtotal="0"/>
    <pivotField showAll="0" defaultSubtotal="0"/>
    <pivotField numFmtId="165" showAll="0" defaultSubtotal="0"/>
    <pivotField showAll="0" defaultSubtotal="0"/>
    <pivotField numFmtId="165" showAll="0" defaultSubtotal="0"/>
    <pivotField showAll="0" defaultSubtotal="0"/>
    <pivotField numFmtId="165" showAll="0" defaultSubtotal="0"/>
    <pivotField dataField="1" numFmtId="165" showAll="0" defaultSubtotal="0"/>
    <pivotField axis="axisCol" showAll="0" defaultSubtotal="0">
      <items count="3">
        <item x="0"/>
        <item h="1" x="2"/>
        <item x="1"/>
      </items>
    </pivotField>
    <pivotField subtotalTop="0" showAll="0" defaultSubtotal="0">
      <items count="7">
        <item x="0"/>
        <item x="1"/>
        <item x="2"/>
        <item x="3"/>
        <item x="4"/>
        <item x="5"/>
        <item x="6"/>
      </items>
    </pivotField>
  </pivotFields>
  <rowFields count="1">
    <field x="5"/>
  </rowFields>
  <row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rowItems>
  <colFields count="1">
    <field x="16"/>
  </colFields>
  <colItems count="2">
    <i>
      <x/>
    </i>
    <i>
      <x v="2"/>
    </i>
  </colItems>
  <dataFields count="1">
    <dataField name="סכום ביטוח שנתי" fld="15" baseField="5" baseItem="0"/>
  </dataFields>
  <formats count="2">
    <format dxfId="30">
      <pivotArea outline="0" collapsedLevelsAreSubtotals="1" fieldPosition="0"/>
    </format>
    <format dxfId="31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8801573-52C5-4F23-BD24-74362C287E35}" name="טבלה1" displayName="טבלה1" ref="A1:Q313" totalsRowShown="0" headerRowDxfId="19" dataDxfId="18" tableBorderDxfId="17">
  <autoFilter ref="A1:Q313" xr:uid="{9AF4E17C-6462-466A-9FD7-395BF656C9E8}"/>
  <tableColumns count="17">
    <tableColumn id="1" xr3:uid="{745FBF2D-AE60-4201-815F-589DB2AA0766}" name="שם המבוטח" dataDxfId="16"/>
    <tableColumn id="2" xr3:uid="{5CBC531F-A91A-4923-BDE7-064AEDCA24F1}" name="תאריך סיום תקופת הביטוח" dataDxfId="15">
      <calculatedColumnFormula>C2+(D2*365.25)</calculatedColumnFormula>
    </tableColumn>
    <tableColumn id="3" xr3:uid="{3D81CCFF-75FC-4AB1-AC8E-91818DED9256}" name="תאריך תחילת תקופת הביטוח" dataDxfId="14"/>
    <tableColumn id="4" xr3:uid="{CC4DBECC-279A-48E7-BF43-B2A7E751994A}" name="שנות משכנתא" dataDxfId="13"/>
    <tableColumn id="5" xr3:uid="{061681AA-1414-4728-AB04-D257949E77BD}" name="רחוב" dataDxfId="12" dataCellStyle="Normal_גיליון2"/>
    <tableColumn id="6" xr3:uid="{2CF2EB27-5DAE-4856-B47F-FE42ED86B764}" name="יישוב" dataDxfId="11" dataCellStyle="Normal_גיליון2"/>
    <tableColumn id="7" xr3:uid="{B356E39B-B902-49F6-9AB7-0B910366EA17}" name="ת.ז." dataDxfId="10" dataCellStyle="Normal_גיליון2"/>
    <tableColumn id="8" xr3:uid="{035ABFBD-7809-4F5F-84A2-6077B00F904A}" name="נייד" dataDxfId="9"/>
    <tableColumn id="9" xr3:uid="{413297D8-4532-437C-8E74-32C4E30C1330}" name="משכנתא" dataDxfId="8" dataCellStyle="Comma"/>
    <tableColumn id="10" xr3:uid="{071D4A34-4920-4244-8D4F-6746154FF613}" name="סוג הפוליסה" dataDxfId="7"/>
    <tableColumn id="11" xr3:uid="{A34FF1C1-C4CB-48A1-B1E2-57A6F0851DFF}" name="עלות פוליסה" dataDxfId="6"/>
    <tableColumn id="12" xr3:uid="{8C184A0E-40AF-43A1-BC7E-920AF327D8FD}" name="סוג הפוליסה2" dataDxfId="5"/>
    <tableColumn id="13" xr3:uid="{42F0C802-FBAB-4D42-9851-0D453303A1D5}" name="עלות פוליסה3" dataDxfId="4"/>
    <tableColumn id="14" xr3:uid="{507A5FF3-7D3E-4297-A06F-6D3106BA3A4E}" name="סטטוס פוליסה" dataDxfId="3"/>
    <tableColumn id="15" xr3:uid="{0ABF379A-1F82-474F-9779-BE47548BB114}" name="סכום הביטוח החודשי" dataDxfId="2">
      <calculatedColumnFormula>M2+K2</calculatedColumnFormula>
    </tableColumn>
    <tableColumn id="16" xr3:uid="{9ACE44D6-08A3-4ED9-88D6-902F0342DC49}" name="סכום הביטוח השנתי" dataDxfId="1">
      <calculatedColumnFormula>O2*12</calculatedColumnFormula>
    </tableColumn>
    <tableColumn id="17" xr3:uid="{218F1D59-A233-4F73-8F8A-AD9349539040}" name="איש הביטוח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3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5" Type="http://schemas.openxmlformats.org/officeDocument/2006/relationships/pivotTable" Target="../pivotTables/pivotTable5.xml"/><Relationship Id="rId4" Type="http://schemas.openxmlformats.org/officeDocument/2006/relationships/pivotTable" Target="../pivotTables/pivot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876812-B670-47EE-A8CC-AE7496D45911}">
  <dimension ref="A1:U626"/>
  <sheetViews>
    <sheetView rightToLeft="1" tabSelected="1" zoomScale="85" zoomScaleNormal="85" workbookViewId="0">
      <selection activeCell="F5" sqref="F5:F6"/>
    </sheetView>
  </sheetViews>
  <sheetFormatPr defaultColWidth="10.25" defaultRowHeight="12.5" x14ac:dyDescent="0.3"/>
  <cols>
    <col min="1" max="1" width="10.25" style="13"/>
    <col min="2" max="3" width="10.25" style="28"/>
    <col min="4" max="6" width="10.25" style="13"/>
    <col min="7" max="7" width="10.25" style="30"/>
    <col min="8" max="8" width="10.25" style="13"/>
    <col min="9" max="9" width="10.25" style="31"/>
    <col min="10" max="10" width="10.25" style="13"/>
    <col min="11" max="11" width="10.25" style="32"/>
    <col min="12" max="12" width="10.25" style="13"/>
    <col min="13" max="16" width="10.25" style="32"/>
    <col min="17" max="16384" width="10.25" style="13"/>
  </cols>
  <sheetData>
    <row r="1" spans="1:21" ht="42.65" customHeight="1" thickBot="1" x14ac:dyDescent="0.35">
      <c r="A1" s="6" t="s">
        <v>43</v>
      </c>
      <c r="B1" s="7" t="s">
        <v>44</v>
      </c>
      <c r="C1" s="7" t="s">
        <v>45</v>
      </c>
      <c r="D1" s="8" t="s">
        <v>46</v>
      </c>
      <c r="E1" s="8" t="s">
        <v>47</v>
      </c>
      <c r="F1" s="8" t="s">
        <v>48</v>
      </c>
      <c r="G1" s="9" t="s">
        <v>49</v>
      </c>
      <c r="H1" s="8" t="s">
        <v>50</v>
      </c>
      <c r="I1" s="10" t="s">
        <v>51</v>
      </c>
      <c r="J1" s="8" t="s">
        <v>52</v>
      </c>
      <c r="K1" s="11" t="s">
        <v>53</v>
      </c>
      <c r="L1" s="12" t="s">
        <v>54</v>
      </c>
      <c r="M1" s="11" t="s">
        <v>55</v>
      </c>
      <c r="N1" s="11" t="s">
        <v>56</v>
      </c>
      <c r="O1" s="11" t="s">
        <v>57</v>
      </c>
      <c r="P1" s="11" t="s">
        <v>58</v>
      </c>
      <c r="Q1" s="8" t="s">
        <v>15</v>
      </c>
      <c r="R1" s="6"/>
    </row>
    <row r="2" spans="1:21" ht="42.65" customHeight="1" x14ac:dyDescent="0.3">
      <c r="A2" s="14" t="s">
        <v>59</v>
      </c>
      <c r="B2" s="15">
        <f t="shared" ref="B2:B65" si="0">C2+(D2*365.25)</f>
        <v>45290</v>
      </c>
      <c r="C2" s="15">
        <v>40907</v>
      </c>
      <c r="D2" s="16">
        <v>12</v>
      </c>
      <c r="E2" s="17" t="s">
        <v>60</v>
      </c>
      <c r="F2" s="17" t="s">
        <v>32</v>
      </c>
      <c r="G2" s="18">
        <v>9154831</v>
      </c>
      <c r="H2" s="16" t="s">
        <v>61</v>
      </c>
      <c r="I2" s="19">
        <v>114631.57894736801</v>
      </c>
      <c r="J2" s="16" t="s">
        <v>62</v>
      </c>
      <c r="K2" s="20">
        <v>52.248917748917698</v>
      </c>
      <c r="L2" s="16" t="s">
        <v>63</v>
      </c>
      <c r="M2" s="20">
        <v>85.631578947368396</v>
      </c>
      <c r="N2" s="20" t="s">
        <v>64</v>
      </c>
      <c r="O2" s="20">
        <f t="shared" ref="O2:O65" si="1">M2+K2</f>
        <v>137.88049669628609</v>
      </c>
      <c r="P2" s="20">
        <f t="shared" ref="P2:P65" si="2">O2*12</f>
        <v>1654.5659603554332</v>
      </c>
      <c r="Q2" s="16" t="s">
        <v>16</v>
      </c>
      <c r="U2" s="13" t="s">
        <v>65</v>
      </c>
    </row>
    <row r="3" spans="1:21" ht="42.65" customHeight="1" x14ac:dyDescent="0.3">
      <c r="A3" s="21" t="s">
        <v>66</v>
      </c>
      <c r="B3" s="22">
        <f t="shared" si="0"/>
        <v>45726.5</v>
      </c>
      <c r="C3" s="22">
        <v>42074</v>
      </c>
      <c r="D3" s="23">
        <v>10</v>
      </c>
      <c r="E3" s="24" t="s">
        <v>67</v>
      </c>
      <c r="F3" s="24" t="s">
        <v>20</v>
      </c>
      <c r="G3" s="25">
        <v>14353381</v>
      </c>
      <c r="H3" s="23" t="s">
        <v>68</v>
      </c>
      <c r="I3" s="26">
        <v>114631.57894736801</v>
      </c>
      <c r="J3" s="23" t="s">
        <v>62</v>
      </c>
      <c r="K3" s="27">
        <v>57.294372294372302</v>
      </c>
      <c r="L3" s="23" t="s">
        <v>63</v>
      </c>
      <c r="M3" s="27">
        <v>79.789473684210506</v>
      </c>
      <c r="N3" s="27" t="s">
        <v>64</v>
      </c>
      <c r="O3" s="27">
        <f t="shared" si="1"/>
        <v>137.08384597858281</v>
      </c>
      <c r="P3" s="27">
        <f t="shared" si="2"/>
        <v>1645.0061517429938</v>
      </c>
      <c r="Q3" s="23" t="s">
        <v>21</v>
      </c>
      <c r="U3" s="13" t="s">
        <v>69</v>
      </c>
    </row>
    <row r="4" spans="1:21" ht="42.65" customHeight="1" x14ac:dyDescent="0.3">
      <c r="A4" s="21" t="s">
        <v>70</v>
      </c>
      <c r="B4" s="22">
        <f t="shared" si="0"/>
        <v>48565</v>
      </c>
      <c r="C4" s="22">
        <v>41260</v>
      </c>
      <c r="D4" s="23">
        <v>20</v>
      </c>
      <c r="E4" s="24" t="s">
        <v>71</v>
      </c>
      <c r="F4" s="24" t="s">
        <v>20</v>
      </c>
      <c r="G4" s="25">
        <v>21986</v>
      </c>
      <c r="H4" s="23" t="s">
        <v>72</v>
      </c>
      <c r="I4" s="26">
        <v>114631.57894736801</v>
      </c>
      <c r="J4" s="23" t="s">
        <v>62</v>
      </c>
      <c r="K4" s="27">
        <v>53.930735930735899</v>
      </c>
      <c r="L4" s="23" t="s">
        <v>63</v>
      </c>
      <c r="M4" s="27">
        <v>100</v>
      </c>
      <c r="N4" s="27" t="s">
        <v>64</v>
      </c>
      <c r="O4" s="27">
        <f t="shared" si="1"/>
        <v>153.93073593073589</v>
      </c>
      <c r="P4" s="27">
        <f t="shared" si="2"/>
        <v>1847.1688311688308</v>
      </c>
      <c r="Q4" s="23" t="s">
        <v>21</v>
      </c>
      <c r="U4" s="13" t="s">
        <v>73</v>
      </c>
    </row>
    <row r="5" spans="1:21" ht="42.65" customHeight="1" x14ac:dyDescent="0.3">
      <c r="A5" s="21" t="s">
        <v>74</v>
      </c>
      <c r="B5" s="22">
        <f t="shared" si="0"/>
        <v>52624.5</v>
      </c>
      <c r="C5" s="22">
        <v>41667</v>
      </c>
      <c r="D5" s="23">
        <v>30</v>
      </c>
      <c r="E5" s="24" t="s">
        <v>75</v>
      </c>
      <c r="F5" s="24" t="s">
        <v>26</v>
      </c>
      <c r="G5" s="25">
        <v>36659</v>
      </c>
      <c r="H5" s="23" t="s">
        <v>76</v>
      </c>
      <c r="I5" s="26">
        <v>114631.57894736801</v>
      </c>
      <c r="J5" s="23" t="s">
        <v>62</v>
      </c>
      <c r="K5" s="27">
        <v>55.612554112554101</v>
      </c>
      <c r="L5" s="23" t="s">
        <v>63</v>
      </c>
      <c r="M5" s="27">
        <v>81.736842105263193</v>
      </c>
      <c r="N5" s="27" t="s">
        <v>64</v>
      </c>
      <c r="O5" s="27">
        <f t="shared" si="1"/>
        <v>137.34939621781729</v>
      </c>
      <c r="P5" s="27">
        <f t="shared" si="2"/>
        <v>1648.1927546138074</v>
      </c>
      <c r="Q5" s="23" t="s">
        <v>21</v>
      </c>
      <c r="U5" s="13" t="s">
        <v>77</v>
      </c>
    </row>
    <row r="6" spans="1:21" ht="42.65" customHeight="1" x14ac:dyDescent="0.3">
      <c r="A6" s="21" t="s">
        <v>78</v>
      </c>
      <c r="B6" s="22">
        <f t="shared" si="0"/>
        <v>44553.5</v>
      </c>
      <c r="C6" s="22">
        <v>40901</v>
      </c>
      <c r="D6" s="23">
        <v>10</v>
      </c>
      <c r="E6" s="24" t="s">
        <v>79</v>
      </c>
      <c r="F6" s="24" t="s">
        <v>20</v>
      </c>
      <c r="G6" s="25">
        <v>7721953</v>
      </c>
      <c r="H6" s="23" t="s">
        <v>80</v>
      </c>
      <c r="I6" s="26">
        <v>115684.210526316</v>
      </c>
      <c r="J6" s="23" t="s">
        <v>62</v>
      </c>
      <c r="K6" s="27">
        <v>52.203463203463201</v>
      </c>
      <c r="L6" s="23" t="s">
        <v>63</v>
      </c>
      <c r="M6" s="27">
        <v>85.684210526315795</v>
      </c>
      <c r="N6" s="27" t="s">
        <v>64</v>
      </c>
      <c r="O6" s="27">
        <f t="shared" si="1"/>
        <v>137.88767372977901</v>
      </c>
      <c r="P6" s="27">
        <f t="shared" si="2"/>
        <v>1654.6520847573481</v>
      </c>
      <c r="Q6" s="23" t="s">
        <v>81</v>
      </c>
      <c r="S6" s="28"/>
      <c r="U6" s="13" t="s">
        <v>82</v>
      </c>
    </row>
    <row r="7" spans="1:21" ht="42.65" customHeight="1" x14ac:dyDescent="0.3">
      <c r="A7" s="21" t="s">
        <v>83</v>
      </c>
      <c r="B7" s="22">
        <f t="shared" si="0"/>
        <v>46727.75</v>
      </c>
      <c r="C7" s="22">
        <v>41249</v>
      </c>
      <c r="D7" s="23">
        <v>15</v>
      </c>
      <c r="E7" s="24" t="s">
        <v>84</v>
      </c>
      <c r="F7" s="24"/>
      <c r="G7" s="25">
        <v>71259</v>
      </c>
      <c r="H7" s="23" t="s">
        <v>85</v>
      </c>
      <c r="I7" s="26">
        <v>115684.210526316</v>
      </c>
      <c r="J7" s="23" t="s">
        <v>62</v>
      </c>
      <c r="K7" s="27">
        <v>53.885281385281402</v>
      </c>
      <c r="L7" s="23" t="s">
        <v>63</v>
      </c>
      <c r="M7" s="27">
        <v>83.736842105263193</v>
      </c>
      <c r="N7" s="27" t="s">
        <v>64</v>
      </c>
      <c r="O7" s="27">
        <f t="shared" si="1"/>
        <v>137.6221234905446</v>
      </c>
      <c r="P7" s="27">
        <f t="shared" si="2"/>
        <v>1651.4654818865351</v>
      </c>
      <c r="Q7" s="23" t="s">
        <v>21</v>
      </c>
      <c r="S7" s="28"/>
      <c r="U7" s="13" t="s">
        <v>86</v>
      </c>
    </row>
    <row r="8" spans="1:21" ht="42.65" customHeight="1" x14ac:dyDescent="0.3">
      <c r="A8" s="21" t="s">
        <v>87</v>
      </c>
      <c r="B8" s="22">
        <f t="shared" si="0"/>
        <v>47541.75</v>
      </c>
      <c r="C8" s="22">
        <v>42063</v>
      </c>
      <c r="D8" s="23">
        <v>15</v>
      </c>
      <c r="E8" s="24" t="s">
        <v>88</v>
      </c>
      <c r="F8" s="24" t="s">
        <v>39</v>
      </c>
      <c r="G8" s="25">
        <v>78675</v>
      </c>
      <c r="H8" s="23" t="s">
        <v>89</v>
      </c>
      <c r="I8" s="26">
        <v>115684.210526316</v>
      </c>
      <c r="J8" s="23" t="s">
        <v>62</v>
      </c>
      <c r="K8" s="27">
        <v>57.248917748917698</v>
      </c>
      <c r="L8" s="23" t="s">
        <v>63</v>
      </c>
      <c r="M8" s="27">
        <v>79.842105263157904</v>
      </c>
      <c r="N8" s="27" t="s">
        <v>64</v>
      </c>
      <c r="O8" s="27">
        <f t="shared" si="1"/>
        <v>137.0910230120756</v>
      </c>
      <c r="P8" s="27">
        <f t="shared" si="2"/>
        <v>1645.0922761449071</v>
      </c>
      <c r="Q8" s="23" t="s">
        <v>21</v>
      </c>
      <c r="S8" s="28"/>
      <c r="U8" s="13" t="s">
        <v>90</v>
      </c>
    </row>
    <row r="9" spans="1:21" ht="42.65" customHeight="1" x14ac:dyDescent="0.3">
      <c r="A9" s="21" t="s">
        <v>91</v>
      </c>
      <c r="B9" s="22">
        <f t="shared" si="0"/>
        <v>48230.5</v>
      </c>
      <c r="C9" s="22">
        <v>41656</v>
      </c>
      <c r="D9" s="23">
        <v>18</v>
      </c>
      <c r="E9" s="24" t="s">
        <v>92</v>
      </c>
      <c r="F9" s="24" t="s">
        <v>39</v>
      </c>
      <c r="G9" s="25">
        <v>16026</v>
      </c>
      <c r="H9" s="23" t="s">
        <v>93</v>
      </c>
      <c r="I9" s="26">
        <v>115684.210526316</v>
      </c>
      <c r="J9" s="23" t="s">
        <v>62</v>
      </c>
      <c r="K9" s="27">
        <v>55.567099567099497</v>
      </c>
      <c r="L9" s="23" t="s">
        <v>63</v>
      </c>
      <c r="M9" s="27">
        <v>81.789473684210506</v>
      </c>
      <c r="N9" s="27" t="s">
        <v>64</v>
      </c>
      <c r="O9" s="27">
        <f t="shared" si="1"/>
        <v>137.35657325131001</v>
      </c>
      <c r="P9" s="27">
        <f t="shared" si="2"/>
        <v>1648.2788790157201</v>
      </c>
      <c r="Q9" s="23" t="s">
        <v>21</v>
      </c>
      <c r="U9" s="13" t="s">
        <v>94</v>
      </c>
    </row>
    <row r="10" spans="1:21" ht="42.65" customHeight="1" x14ac:dyDescent="0.3">
      <c r="A10" s="21" t="s">
        <v>95</v>
      </c>
      <c r="B10" s="22">
        <f t="shared" si="0"/>
        <v>45621</v>
      </c>
      <c r="C10" s="22">
        <v>41238</v>
      </c>
      <c r="D10" s="23">
        <v>12</v>
      </c>
      <c r="E10" s="24" t="s">
        <v>96</v>
      </c>
      <c r="F10" s="24" t="s">
        <v>20</v>
      </c>
      <c r="G10" s="25">
        <v>50916</v>
      </c>
      <c r="H10" s="23" t="s">
        <v>97</v>
      </c>
      <c r="I10" s="26">
        <v>116736.842105263</v>
      </c>
      <c r="J10" s="23" t="s">
        <v>62</v>
      </c>
      <c r="K10" s="27">
        <v>53.839826839826799</v>
      </c>
      <c r="L10" s="23" t="s">
        <v>63</v>
      </c>
      <c r="M10" s="27">
        <v>83.789473684210506</v>
      </c>
      <c r="N10" s="27" t="s">
        <v>64</v>
      </c>
      <c r="O10" s="27">
        <f t="shared" si="1"/>
        <v>137.62930052403732</v>
      </c>
      <c r="P10" s="27">
        <f t="shared" si="2"/>
        <v>1651.5516062884478</v>
      </c>
      <c r="Q10" s="23" t="s">
        <v>21</v>
      </c>
      <c r="U10" s="13" t="s">
        <v>98</v>
      </c>
    </row>
    <row r="11" spans="1:21" ht="42.65" customHeight="1" x14ac:dyDescent="0.3">
      <c r="A11" s="21" t="s">
        <v>99</v>
      </c>
      <c r="B11" s="22">
        <f t="shared" si="0"/>
        <v>46373.75</v>
      </c>
      <c r="C11" s="22">
        <v>40895</v>
      </c>
      <c r="D11" s="23">
        <v>15</v>
      </c>
      <c r="E11" s="24" t="s">
        <v>100</v>
      </c>
      <c r="F11" s="24" t="s">
        <v>32</v>
      </c>
      <c r="G11" s="25">
        <v>37360</v>
      </c>
      <c r="H11" s="23" t="s">
        <v>101</v>
      </c>
      <c r="I11" s="26">
        <v>116736.842105263</v>
      </c>
      <c r="J11" s="23" t="s">
        <v>62</v>
      </c>
      <c r="K11" s="27">
        <v>52.158008658008697</v>
      </c>
      <c r="L11" s="23" t="s">
        <v>63</v>
      </c>
      <c r="M11" s="27">
        <v>85.736842105263193</v>
      </c>
      <c r="N11" s="27" t="s">
        <v>64</v>
      </c>
      <c r="O11" s="27">
        <f t="shared" si="1"/>
        <v>137.8948507632719</v>
      </c>
      <c r="P11" s="27">
        <f t="shared" si="2"/>
        <v>1654.7382091592629</v>
      </c>
      <c r="Q11" s="23" t="s">
        <v>21</v>
      </c>
      <c r="U11" s="13" t="s">
        <v>102</v>
      </c>
    </row>
    <row r="12" spans="1:21" ht="42.65" customHeight="1" x14ac:dyDescent="0.3">
      <c r="A12" s="21" t="s">
        <v>103</v>
      </c>
      <c r="B12" s="22">
        <f t="shared" si="0"/>
        <v>48950</v>
      </c>
      <c r="C12" s="22">
        <v>41645</v>
      </c>
      <c r="D12" s="23">
        <v>20</v>
      </c>
      <c r="E12" s="24" t="s">
        <v>104</v>
      </c>
      <c r="F12" s="24" t="s">
        <v>20</v>
      </c>
      <c r="G12" s="25">
        <v>10138</v>
      </c>
      <c r="H12" s="23" t="s">
        <v>105</v>
      </c>
      <c r="I12" s="26">
        <v>116736.842105263</v>
      </c>
      <c r="J12" s="23" t="s">
        <v>62</v>
      </c>
      <c r="K12" s="27">
        <v>55.521645021645</v>
      </c>
      <c r="L12" s="23" t="s">
        <v>63</v>
      </c>
      <c r="M12" s="27">
        <v>81.842105263157904</v>
      </c>
      <c r="N12" s="27" t="s">
        <v>64</v>
      </c>
      <c r="O12" s="27">
        <f t="shared" si="1"/>
        <v>137.3637502848029</v>
      </c>
      <c r="P12" s="27">
        <f t="shared" si="2"/>
        <v>1648.3650034176349</v>
      </c>
      <c r="Q12" s="23" t="s">
        <v>21</v>
      </c>
      <c r="U12" s="13" t="s">
        <v>106</v>
      </c>
    </row>
    <row r="13" spans="1:21" ht="42.65" customHeight="1" x14ac:dyDescent="0.3">
      <c r="A13" s="21" t="s">
        <v>107</v>
      </c>
      <c r="B13" s="22">
        <f t="shared" si="0"/>
        <v>53009.5</v>
      </c>
      <c r="C13" s="22">
        <v>42052</v>
      </c>
      <c r="D13" s="23">
        <v>30</v>
      </c>
      <c r="E13" s="24" t="s">
        <v>108</v>
      </c>
      <c r="F13" s="24" t="s">
        <v>26</v>
      </c>
      <c r="G13" s="25">
        <v>30402</v>
      </c>
      <c r="H13" s="23" t="s">
        <v>109</v>
      </c>
      <c r="I13" s="26">
        <v>116736.842105263</v>
      </c>
      <c r="J13" s="23" t="s">
        <v>62</v>
      </c>
      <c r="K13" s="27">
        <v>57.203463203463201</v>
      </c>
      <c r="L13" s="23" t="s">
        <v>63</v>
      </c>
      <c r="M13" s="27">
        <v>79.894736842105303</v>
      </c>
      <c r="N13" s="27" t="s">
        <v>64</v>
      </c>
      <c r="O13" s="27">
        <f t="shared" si="1"/>
        <v>137.09820004556849</v>
      </c>
      <c r="P13" s="27">
        <f t="shared" si="2"/>
        <v>1645.1784005468219</v>
      </c>
      <c r="Q13" s="23" t="s">
        <v>81</v>
      </c>
      <c r="U13" s="13" t="s">
        <v>110</v>
      </c>
    </row>
    <row r="14" spans="1:21" ht="42.65" customHeight="1" x14ac:dyDescent="0.3">
      <c r="A14" s="21" t="s">
        <v>111</v>
      </c>
      <c r="B14" s="22">
        <f t="shared" si="0"/>
        <v>44879.5</v>
      </c>
      <c r="C14" s="22">
        <v>41227</v>
      </c>
      <c r="D14" s="23">
        <v>10</v>
      </c>
      <c r="E14" s="24" t="s">
        <v>112</v>
      </c>
      <c r="F14" s="24" t="s">
        <v>32</v>
      </c>
      <c r="G14" s="25">
        <v>57159</v>
      </c>
      <c r="H14" s="23" t="s">
        <v>113</v>
      </c>
      <c r="I14" s="26">
        <v>117789.47368421</v>
      </c>
      <c r="J14" s="23" t="s">
        <v>62</v>
      </c>
      <c r="K14" s="27">
        <v>53.794372294372302</v>
      </c>
      <c r="L14" s="23" t="s">
        <v>63</v>
      </c>
      <c r="M14" s="27">
        <v>83.842105263157904</v>
      </c>
      <c r="N14" s="27" t="s">
        <v>64</v>
      </c>
      <c r="O14" s="27">
        <f t="shared" si="1"/>
        <v>137.63647755753021</v>
      </c>
      <c r="P14" s="27">
        <f t="shared" si="2"/>
        <v>1651.6377306903626</v>
      </c>
      <c r="Q14" s="23" t="s">
        <v>21</v>
      </c>
      <c r="U14" s="13" t="s">
        <v>94</v>
      </c>
    </row>
    <row r="15" spans="1:21" ht="42.65" customHeight="1" x14ac:dyDescent="0.3">
      <c r="A15" s="21" t="s">
        <v>114</v>
      </c>
      <c r="B15" s="22">
        <f t="shared" si="0"/>
        <v>47112.75</v>
      </c>
      <c r="C15" s="22">
        <v>41634</v>
      </c>
      <c r="D15" s="23">
        <v>15</v>
      </c>
      <c r="E15" s="24" t="s">
        <v>115</v>
      </c>
      <c r="F15" s="24" t="s">
        <v>20</v>
      </c>
      <c r="G15" s="25">
        <v>92724</v>
      </c>
      <c r="H15" s="23" t="s">
        <v>116</v>
      </c>
      <c r="I15" s="26">
        <v>117789.47368421</v>
      </c>
      <c r="J15" s="23" t="s">
        <v>62</v>
      </c>
      <c r="K15" s="27">
        <v>55.476190476190403</v>
      </c>
      <c r="L15" s="23" t="s">
        <v>63</v>
      </c>
      <c r="M15" s="27">
        <v>81.894736842105303</v>
      </c>
      <c r="N15" s="27" t="s">
        <v>64</v>
      </c>
      <c r="O15" s="27">
        <f t="shared" si="1"/>
        <v>137.37092731829571</v>
      </c>
      <c r="P15" s="27">
        <f t="shared" si="2"/>
        <v>1648.4511278195487</v>
      </c>
      <c r="Q15" s="23" t="s">
        <v>21</v>
      </c>
    </row>
    <row r="16" spans="1:21" ht="42.65" customHeight="1" x14ac:dyDescent="0.3">
      <c r="A16" s="21" t="s">
        <v>117</v>
      </c>
      <c r="B16" s="22">
        <f t="shared" si="0"/>
        <v>48615.5</v>
      </c>
      <c r="C16" s="22">
        <v>42041</v>
      </c>
      <c r="D16" s="23">
        <v>18</v>
      </c>
      <c r="E16" s="24" t="s">
        <v>118</v>
      </c>
      <c r="F16" s="24" t="s">
        <v>20</v>
      </c>
      <c r="G16" s="25">
        <v>3487148</v>
      </c>
      <c r="H16" s="23" t="s">
        <v>119</v>
      </c>
      <c r="I16" s="26">
        <v>117789.47368421</v>
      </c>
      <c r="J16" s="23" t="s">
        <v>62</v>
      </c>
      <c r="K16" s="27">
        <v>57.158008658008598</v>
      </c>
      <c r="L16" s="23" t="s">
        <v>63</v>
      </c>
      <c r="M16" s="27">
        <v>79.947368421052602</v>
      </c>
      <c r="N16" s="27" t="s">
        <v>64</v>
      </c>
      <c r="O16" s="27">
        <f t="shared" si="1"/>
        <v>137.10537707906121</v>
      </c>
      <c r="P16" s="27">
        <f t="shared" si="2"/>
        <v>1645.2645249487346</v>
      </c>
      <c r="Q16" s="23" t="s">
        <v>16</v>
      </c>
      <c r="U16" s="13" t="s">
        <v>120</v>
      </c>
    </row>
    <row r="17" spans="1:21" ht="42.65" customHeight="1" x14ac:dyDescent="0.3">
      <c r="A17" s="21" t="s">
        <v>121</v>
      </c>
      <c r="B17" s="22">
        <f t="shared" si="0"/>
        <v>51846.5</v>
      </c>
      <c r="C17" s="22">
        <v>40889</v>
      </c>
      <c r="D17" s="23">
        <v>30</v>
      </c>
      <c r="E17" s="24" t="s">
        <v>122</v>
      </c>
      <c r="F17" s="24" t="s">
        <v>20</v>
      </c>
      <c r="G17" s="25">
        <v>21537</v>
      </c>
      <c r="H17" s="23" t="s">
        <v>123</v>
      </c>
      <c r="I17" s="26">
        <v>117789.47368421</v>
      </c>
      <c r="J17" s="23" t="s">
        <v>62</v>
      </c>
      <c r="K17" s="27">
        <v>52.112554112554101</v>
      </c>
      <c r="L17" s="23" t="s">
        <v>63</v>
      </c>
      <c r="M17" s="27">
        <v>85.789473684210506</v>
      </c>
      <c r="N17" s="27" t="s">
        <v>64</v>
      </c>
      <c r="O17" s="27">
        <f t="shared" si="1"/>
        <v>137.9020277967646</v>
      </c>
      <c r="P17" s="27">
        <f t="shared" si="2"/>
        <v>1654.8243335611751</v>
      </c>
      <c r="Q17" s="23" t="s">
        <v>21</v>
      </c>
      <c r="U17" s="13" t="s">
        <v>124</v>
      </c>
    </row>
    <row r="18" spans="1:21" ht="42.65" customHeight="1" x14ac:dyDescent="0.3">
      <c r="A18" s="21" t="s">
        <v>125</v>
      </c>
      <c r="B18" s="22">
        <f t="shared" si="0"/>
        <v>46006</v>
      </c>
      <c r="C18" s="22">
        <v>41623</v>
      </c>
      <c r="D18" s="23">
        <v>12</v>
      </c>
      <c r="E18" s="24" t="s">
        <v>126</v>
      </c>
      <c r="F18" s="24" t="s">
        <v>35</v>
      </c>
      <c r="G18" s="25">
        <v>61627</v>
      </c>
      <c r="H18" s="23" t="s">
        <v>127</v>
      </c>
      <c r="I18" s="26">
        <v>118842.105263158</v>
      </c>
      <c r="J18" s="23" t="s">
        <v>62</v>
      </c>
      <c r="K18" s="27">
        <v>55.430735930735899</v>
      </c>
      <c r="L18" s="23" t="s">
        <v>63</v>
      </c>
      <c r="M18" s="27">
        <v>81.947368421052602</v>
      </c>
      <c r="N18" s="27" t="s">
        <v>64</v>
      </c>
      <c r="O18" s="27">
        <f t="shared" si="1"/>
        <v>137.37810435178849</v>
      </c>
      <c r="P18" s="27">
        <f t="shared" si="2"/>
        <v>1648.537252221462</v>
      </c>
      <c r="Q18" s="23" t="s">
        <v>81</v>
      </c>
      <c r="U18" s="13" t="s">
        <v>128</v>
      </c>
    </row>
    <row r="19" spans="1:21" ht="42.65" customHeight="1" x14ac:dyDescent="0.3">
      <c r="A19" s="21" t="s">
        <v>129</v>
      </c>
      <c r="B19" s="22">
        <f t="shared" si="0"/>
        <v>46694.75</v>
      </c>
      <c r="C19" s="22">
        <v>41216</v>
      </c>
      <c r="D19" s="23">
        <v>15</v>
      </c>
      <c r="E19" s="24" t="s">
        <v>130</v>
      </c>
      <c r="F19" s="24" t="s">
        <v>20</v>
      </c>
      <c r="G19" s="25">
        <v>63639</v>
      </c>
      <c r="H19" s="23" t="s">
        <v>131</v>
      </c>
      <c r="I19" s="26">
        <v>118842.105263158</v>
      </c>
      <c r="J19" s="23" t="s">
        <v>62</v>
      </c>
      <c r="K19" s="27">
        <v>53.748917748917698</v>
      </c>
      <c r="L19" s="23" t="s">
        <v>63</v>
      </c>
      <c r="M19" s="27">
        <v>83.894736842105303</v>
      </c>
      <c r="N19" s="27" t="s">
        <v>64</v>
      </c>
      <c r="O19" s="27">
        <f t="shared" si="1"/>
        <v>137.64365459102299</v>
      </c>
      <c r="P19" s="27">
        <f t="shared" si="2"/>
        <v>1651.7238550922759</v>
      </c>
      <c r="Q19" s="23" t="s">
        <v>21</v>
      </c>
      <c r="U19" s="13" t="s">
        <v>132</v>
      </c>
    </row>
    <row r="20" spans="1:21" ht="42.65" customHeight="1" x14ac:dyDescent="0.3">
      <c r="A20" s="21" t="s">
        <v>133</v>
      </c>
      <c r="B20" s="22">
        <f t="shared" si="0"/>
        <v>47457.5</v>
      </c>
      <c r="C20" s="22">
        <v>40883</v>
      </c>
      <c r="D20" s="23">
        <v>18</v>
      </c>
      <c r="E20" s="24" t="s">
        <v>134</v>
      </c>
      <c r="F20" s="24" t="s">
        <v>26</v>
      </c>
      <c r="G20" s="25">
        <v>25805</v>
      </c>
      <c r="H20" s="23" t="s">
        <v>135</v>
      </c>
      <c r="I20" s="26">
        <v>118842.105263158</v>
      </c>
      <c r="J20" s="23" t="s">
        <v>62</v>
      </c>
      <c r="K20" s="27">
        <v>52.067099567099604</v>
      </c>
      <c r="L20" s="23" t="s">
        <v>63</v>
      </c>
      <c r="M20" s="27">
        <v>85.842105263157904</v>
      </c>
      <c r="N20" s="27" t="s">
        <v>64</v>
      </c>
      <c r="O20" s="27">
        <f t="shared" si="1"/>
        <v>137.90920483025752</v>
      </c>
      <c r="P20" s="27">
        <f t="shared" si="2"/>
        <v>1654.9104579630903</v>
      </c>
      <c r="Q20" s="23" t="s">
        <v>21</v>
      </c>
      <c r="U20" s="13" t="s">
        <v>136</v>
      </c>
    </row>
    <row r="21" spans="1:21" ht="42.65" customHeight="1" x14ac:dyDescent="0.3">
      <c r="A21" s="21" t="s">
        <v>137</v>
      </c>
      <c r="B21" s="22">
        <f t="shared" si="0"/>
        <v>49335</v>
      </c>
      <c r="C21" s="22">
        <v>42030</v>
      </c>
      <c r="D21" s="23">
        <v>20</v>
      </c>
      <c r="E21" s="24" t="s">
        <v>138</v>
      </c>
      <c r="F21" s="24" t="s">
        <v>39</v>
      </c>
      <c r="G21" s="25">
        <v>79023</v>
      </c>
      <c r="H21" s="23" t="s">
        <v>139</v>
      </c>
      <c r="I21" s="26">
        <v>118842.105263158</v>
      </c>
      <c r="J21" s="23" t="s">
        <v>62</v>
      </c>
      <c r="K21" s="27">
        <v>57.112554112554101</v>
      </c>
      <c r="L21" s="23" t="s">
        <v>63</v>
      </c>
      <c r="M21" s="27">
        <v>80</v>
      </c>
      <c r="N21" s="27" t="s">
        <v>64</v>
      </c>
      <c r="O21" s="27">
        <f t="shared" si="1"/>
        <v>137.11255411255411</v>
      </c>
      <c r="P21" s="27">
        <f t="shared" si="2"/>
        <v>1645.3506493506493</v>
      </c>
      <c r="Q21" s="23" t="s">
        <v>21</v>
      </c>
      <c r="U21" s="13" t="s">
        <v>140</v>
      </c>
    </row>
    <row r="22" spans="1:21" ht="42.65" customHeight="1" x14ac:dyDescent="0.3">
      <c r="A22" s="21" t="s">
        <v>141</v>
      </c>
      <c r="B22" s="22">
        <f t="shared" si="0"/>
        <v>45264.5</v>
      </c>
      <c r="C22" s="22">
        <v>41612</v>
      </c>
      <c r="D22" s="23">
        <v>10</v>
      </c>
      <c r="E22" s="24" t="s">
        <v>142</v>
      </c>
      <c r="F22" s="24" t="s">
        <v>35</v>
      </c>
      <c r="G22" s="25">
        <v>25857</v>
      </c>
      <c r="H22" s="23" t="s">
        <v>143</v>
      </c>
      <c r="I22" s="26">
        <v>119894.73684210501</v>
      </c>
      <c r="J22" s="23" t="s">
        <v>62</v>
      </c>
      <c r="K22" s="27">
        <v>55.385281385281303</v>
      </c>
      <c r="L22" s="23" t="s">
        <v>63</v>
      </c>
      <c r="M22" s="27">
        <v>82</v>
      </c>
      <c r="N22" s="27" t="s">
        <v>64</v>
      </c>
      <c r="O22" s="27">
        <f t="shared" si="1"/>
        <v>137.3852813852813</v>
      </c>
      <c r="P22" s="27">
        <f t="shared" si="2"/>
        <v>1648.6233766233756</v>
      </c>
      <c r="Q22" s="23" t="s">
        <v>16</v>
      </c>
      <c r="U22" s="13" t="s">
        <v>144</v>
      </c>
    </row>
    <row r="23" spans="1:21" ht="42.65" customHeight="1" x14ac:dyDescent="0.3">
      <c r="A23" s="21" t="s">
        <v>145</v>
      </c>
      <c r="B23" s="22">
        <f t="shared" si="0"/>
        <v>47497.75</v>
      </c>
      <c r="C23" s="22">
        <v>42019</v>
      </c>
      <c r="D23" s="23">
        <v>15</v>
      </c>
      <c r="E23" s="24" t="s">
        <v>146</v>
      </c>
      <c r="F23" s="24" t="s">
        <v>40</v>
      </c>
      <c r="G23" s="25">
        <v>5398725</v>
      </c>
      <c r="H23" s="23" t="s">
        <v>147</v>
      </c>
      <c r="I23" s="26">
        <v>119894.73684210501</v>
      </c>
      <c r="J23" s="23" t="s">
        <v>62</v>
      </c>
      <c r="K23" s="27">
        <v>57.067099567099497</v>
      </c>
      <c r="L23" s="23" t="s">
        <v>63</v>
      </c>
      <c r="M23" s="27">
        <v>80.052631578947398</v>
      </c>
      <c r="N23" s="27" t="s">
        <v>64</v>
      </c>
      <c r="O23" s="27">
        <f t="shared" si="1"/>
        <v>137.11973114604689</v>
      </c>
      <c r="P23" s="27">
        <f t="shared" si="2"/>
        <v>1645.4367737525627</v>
      </c>
      <c r="Q23" s="23" t="s">
        <v>81</v>
      </c>
      <c r="U23" s="13" t="s">
        <v>148</v>
      </c>
    </row>
    <row r="24" spans="1:21" ht="42.65" customHeight="1" x14ac:dyDescent="0.3">
      <c r="A24" s="21" t="s">
        <v>149</v>
      </c>
      <c r="B24" s="22">
        <f t="shared" si="0"/>
        <v>48182</v>
      </c>
      <c r="C24" s="22">
        <v>40877</v>
      </c>
      <c r="D24" s="23">
        <v>20</v>
      </c>
      <c r="E24" s="24" t="s">
        <v>150</v>
      </c>
      <c r="F24" s="24" t="s">
        <v>32</v>
      </c>
      <c r="G24" s="25">
        <v>82180</v>
      </c>
      <c r="H24" s="23" t="s">
        <v>151</v>
      </c>
      <c r="I24" s="26">
        <v>119894.73684210501</v>
      </c>
      <c r="J24" s="23" t="s">
        <v>62</v>
      </c>
      <c r="K24" s="27">
        <v>52.021645021645</v>
      </c>
      <c r="L24" s="23" t="s">
        <v>63</v>
      </c>
      <c r="M24" s="27">
        <v>85.894736842105303</v>
      </c>
      <c r="N24" s="27" t="s">
        <v>64</v>
      </c>
      <c r="O24" s="27">
        <f t="shared" si="1"/>
        <v>137.9163818637503</v>
      </c>
      <c r="P24" s="27">
        <f t="shared" si="2"/>
        <v>1654.9965823650036</v>
      </c>
      <c r="Q24" s="23" t="s">
        <v>21</v>
      </c>
      <c r="U24" s="13" t="s">
        <v>152</v>
      </c>
    </row>
    <row r="25" spans="1:21" ht="42.65" customHeight="1" x14ac:dyDescent="0.3">
      <c r="A25" s="21" t="s">
        <v>153</v>
      </c>
      <c r="B25" s="22">
        <f t="shared" si="0"/>
        <v>52162.5</v>
      </c>
      <c r="C25" s="22">
        <v>41205</v>
      </c>
      <c r="D25" s="23">
        <v>30</v>
      </c>
      <c r="E25" s="24" t="s">
        <v>154</v>
      </c>
      <c r="F25" s="24" t="s">
        <v>39</v>
      </c>
      <c r="G25" s="25">
        <v>19937</v>
      </c>
      <c r="H25" s="23" t="s">
        <v>155</v>
      </c>
      <c r="I25" s="26">
        <v>119894.73684210501</v>
      </c>
      <c r="J25" s="23" t="s">
        <v>62</v>
      </c>
      <c r="K25" s="27">
        <v>53.703463203463201</v>
      </c>
      <c r="L25" s="23" t="s">
        <v>63</v>
      </c>
      <c r="M25" s="27">
        <v>83.947368421052602</v>
      </c>
      <c r="N25" s="27" t="s">
        <v>64</v>
      </c>
      <c r="O25" s="27">
        <f t="shared" si="1"/>
        <v>137.6508316245158</v>
      </c>
      <c r="P25" s="27">
        <f t="shared" si="2"/>
        <v>1651.8099794941895</v>
      </c>
      <c r="Q25" s="23" t="s">
        <v>21</v>
      </c>
      <c r="U25" s="13" t="s">
        <v>156</v>
      </c>
    </row>
    <row r="26" spans="1:21" ht="42.65" customHeight="1" x14ac:dyDescent="0.3">
      <c r="A26" s="21" t="s">
        <v>157</v>
      </c>
      <c r="B26" s="22">
        <f t="shared" si="0"/>
        <v>46349.75</v>
      </c>
      <c r="C26" s="22">
        <v>40871</v>
      </c>
      <c r="D26" s="23">
        <v>15</v>
      </c>
      <c r="E26" s="24" t="s">
        <v>158</v>
      </c>
      <c r="F26" s="24" t="s">
        <v>41</v>
      </c>
      <c r="G26" s="25">
        <v>53851.205882353002</v>
      </c>
      <c r="H26" s="23" t="s">
        <v>159</v>
      </c>
      <c r="I26" s="26">
        <v>120947.368421053</v>
      </c>
      <c r="J26" s="23" t="s">
        <v>62</v>
      </c>
      <c r="K26" s="27">
        <v>51.976190476190503</v>
      </c>
      <c r="L26" s="23" t="s">
        <v>63</v>
      </c>
      <c r="M26" s="27">
        <v>85.947368421052602</v>
      </c>
      <c r="N26" s="27" t="s">
        <v>64</v>
      </c>
      <c r="O26" s="27">
        <f t="shared" si="1"/>
        <v>137.92355889724311</v>
      </c>
      <c r="P26" s="27">
        <f t="shared" si="2"/>
        <v>1655.0827067669175</v>
      </c>
      <c r="Q26" s="23" t="s">
        <v>21</v>
      </c>
      <c r="U26" s="13" t="s">
        <v>160</v>
      </c>
    </row>
    <row r="27" spans="1:21" ht="42.65" customHeight="1" x14ac:dyDescent="0.3">
      <c r="A27" s="21" t="s">
        <v>161</v>
      </c>
      <c r="B27" s="22">
        <f t="shared" si="0"/>
        <v>46391</v>
      </c>
      <c r="C27" s="22">
        <v>42008</v>
      </c>
      <c r="D27" s="23">
        <v>12</v>
      </c>
      <c r="E27" s="24" t="s">
        <v>162</v>
      </c>
      <c r="F27" s="24" t="s">
        <v>22</v>
      </c>
      <c r="G27" s="25">
        <v>56512</v>
      </c>
      <c r="H27" s="23" t="s">
        <v>163</v>
      </c>
      <c r="I27" s="26">
        <v>120947.368421053</v>
      </c>
      <c r="J27" s="23" t="s">
        <v>62</v>
      </c>
      <c r="K27" s="27">
        <v>57.021645021645</v>
      </c>
      <c r="L27" s="23" t="s">
        <v>63</v>
      </c>
      <c r="M27" s="27">
        <v>80.105263157894697</v>
      </c>
      <c r="N27" s="27" t="s">
        <v>64</v>
      </c>
      <c r="O27" s="27">
        <f t="shared" si="1"/>
        <v>137.1269081795397</v>
      </c>
      <c r="P27" s="27">
        <f t="shared" si="2"/>
        <v>1645.5228981544765</v>
      </c>
      <c r="Q27" s="23" t="s">
        <v>16</v>
      </c>
      <c r="U27" s="13" t="s">
        <v>164</v>
      </c>
    </row>
    <row r="28" spans="1:21" ht="42.65" customHeight="1" x14ac:dyDescent="0.3">
      <c r="A28" s="21" t="s">
        <v>165</v>
      </c>
      <c r="B28" s="22">
        <f t="shared" si="0"/>
        <v>47079.75</v>
      </c>
      <c r="C28" s="22">
        <v>41601</v>
      </c>
      <c r="D28" s="23">
        <v>15</v>
      </c>
      <c r="E28" s="24" t="s">
        <v>166</v>
      </c>
      <c r="F28" s="24" t="s">
        <v>40</v>
      </c>
      <c r="G28" s="25">
        <v>20540</v>
      </c>
      <c r="H28" s="23" t="s">
        <v>167</v>
      </c>
      <c r="I28" s="26">
        <v>120947.368421053</v>
      </c>
      <c r="J28" s="23" t="s">
        <v>62</v>
      </c>
      <c r="K28" s="27">
        <v>55.339826839826799</v>
      </c>
      <c r="L28" s="23" t="s">
        <v>63</v>
      </c>
      <c r="M28" s="27">
        <v>82.052631578947398</v>
      </c>
      <c r="N28" s="27" t="s">
        <v>64</v>
      </c>
      <c r="O28" s="27">
        <f t="shared" si="1"/>
        <v>137.3924584187742</v>
      </c>
      <c r="P28" s="27">
        <f t="shared" si="2"/>
        <v>1648.7095010252904</v>
      </c>
      <c r="Q28" s="23" t="s">
        <v>21</v>
      </c>
      <c r="U28" s="13" t="s">
        <v>168</v>
      </c>
    </row>
    <row r="29" spans="1:21" ht="42.65" customHeight="1" x14ac:dyDescent="0.3">
      <c r="A29" s="21" t="s">
        <v>169</v>
      </c>
      <c r="B29" s="22">
        <f t="shared" si="0"/>
        <v>47768.5</v>
      </c>
      <c r="C29" s="22">
        <v>41194</v>
      </c>
      <c r="D29" s="23">
        <v>18</v>
      </c>
      <c r="E29" s="24" t="s">
        <v>170</v>
      </c>
      <c r="F29" s="24" t="s">
        <v>39</v>
      </c>
      <c r="G29" s="25">
        <v>50421</v>
      </c>
      <c r="H29" s="23" t="s">
        <v>171</v>
      </c>
      <c r="I29" s="26">
        <v>120947.368421053</v>
      </c>
      <c r="J29" s="23" t="s">
        <v>62</v>
      </c>
      <c r="K29" s="27">
        <v>53.658008658008598</v>
      </c>
      <c r="L29" s="23" t="s">
        <v>63</v>
      </c>
      <c r="M29" s="27">
        <v>84</v>
      </c>
      <c r="N29" s="27" t="s">
        <v>64</v>
      </c>
      <c r="O29" s="27">
        <f t="shared" si="1"/>
        <v>137.65800865800861</v>
      </c>
      <c r="P29" s="27">
        <f t="shared" si="2"/>
        <v>1651.8961038961033</v>
      </c>
      <c r="Q29" s="23" t="s">
        <v>81</v>
      </c>
      <c r="U29" s="13" t="s">
        <v>172</v>
      </c>
    </row>
    <row r="30" spans="1:21" ht="42.65" customHeight="1" x14ac:dyDescent="0.3">
      <c r="A30" s="21" t="s">
        <v>173</v>
      </c>
      <c r="B30" s="22">
        <f t="shared" si="0"/>
        <v>45248</v>
      </c>
      <c r="C30" s="22">
        <v>40865</v>
      </c>
      <c r="D30" s="23">
        <v>12</v>
      </c>
      <c r="E30" s="24" t="s">
        <v>174</v>
      </c>
      <c r="F30" s="24" t="s">
        <v>26</v>
      </c>
      <c r="G30" s="25">
        <v>15253</v>
      </c>
      <c r="H30" s="23" t="s">
        <v>175</v>
      </c>
      <c r="I30" s="26">
        <v>122000</v>
      </c>
      <c r="J30" s="23" t="s">
        <v>62</v>
      </c>
      <c r="K30" s="27">
        <v>51.930735930735899</v>
      </c>
      <c r="L30" s="23" t="s">
        <v>63</v>
      </c>
      <c r="M30" s="27">
        <v>86</v>
      </c>
      <c r="N30" s="27" t="s">
        <v>64</v>
      </c>
      <c r="O30" s="27">
        <f t="shared" si="1"/>
        <v>137.93073593073589</v>
      </c>
      <c r="P30" s="27">
        <f t="shared" si="2"/>
        <v>1655.1688311688308</v>
      </c>
      <c r="Q30" s="23" t="s">
        <v>21</v>
      </c>
    </row>
    <row r="31" spans="1:21" ht="42.65" customHeight="1" x14ac:dyDescent="0.3">
      <c r="A31" s="21" t="s">
        <v>176</v>
      </c>
      <c r="B31" s="22">
        <f t="shared" si="0"/>
        <v>45649.5</v>
      </c>
      <c r="C31" s="22">
        <v>41997</v>
      </c>
      <c r="D31" s="23">
        <v>10</v>
      </c>
      <c r="E31" s="24" t="s">
        <v>177</v>
      </c>
      <c r="F31" s="24" t="s">
        <v>26</v>
      </c>
      <c r="G31" s="25">
        <v>53119</v>
      </c>
      <c r="H31" s="23" t="s">
        <v>178</v>
      </c>
      <c r="I31" s="26">
        <v>122000</v>
      </c>
      <c r="J31" s="23" t="s">
        <v>62</v>
      </c>
      <c r="K31" s="27">
        <v>56.976190476190403</v>
      </c>
      <c r="L31" s="23" t="s">
        <v>63</v>
      </c>
      <c r="M31" s="27">
        <v>80.157894736842096</v>
      </c>
      <c r="N31" s="27" t="s">
        <v>64</v>
      </c>
      <c r="O31" s="27">
        <f t="shared" si="1"/>
        <v>137.13408521303251</v>
      </c>
      <c r="P31" s="27">
        <f t="shared" si="2"/>
        <v>1645.6090225563901</v>
      </c>
      <c r="Q31" s="23" t="s">
        <v>16</v>
      </c>
    </row>
    <row r="32" spans="1:21" ht="42.65" customHeight="1" x14ac:dyDescent="0.3">
      <c r="A32" s="21" t="s">
        <v>179</v>
      </c>
      <c r="B32" s="22">
        <f t="shared" si="0"/>
        <v>48488</v>
      </c>
      <c r="C32" s="22">
        <v>41183</v>
      </c>
      <c r="D32" s="23">
        <v>20</v>
      </c>
      <c r="E32" s="24" t="s">
        <v>180</v>
      </c>
      <c r="F32" s="24" t="s">
        <v>20</v>
      </c>
      <c r="G32" s="25">
        <v>39765</v>
      </c>
      <c r="H32" s="23" t="s">
        <v>181</v>
      </c>
      <c r="I32" s="26">
        <v>122000</v>
      </c>
      <c r="J32" s="23" t="s">
        <v>62</v>
      </c>
      <c r="K32" s="27">
        <v>53.612554112554101</v>
      </c>
      <c r="L32" s="23" t="s">
        <v>63</v>
      </c>
      <c r="M32" s="27">
        <v>84.052631578947398</v>
      </c>
      <c r="N32" s="27" t="s">
        <v>64</v>
      </c>
      <c r="O32" s="27">
        <f t="shared" si="1"/>
        <v>137.66518569150151</v>
      </c>
      <c r="P32" s="27">
        <f t="shared" si="2"/>
        <v>1651.9822282980181</v>
      </c>
      <c r="Q32" s="23" t="s">
        <v>16</v>
      </c>
    </row>
    <row r="33" spans="1:17" ht="42.65" customHeight="1" x14ac:dyDescent="0.3">
      <c r="A33" s="21" t="s">
        <v>182</v>
      </c>
      <c r="B33" s="22">
        <f t="shared" si="0"/>
        <v>52547.5</v>
      </c>
      <c r="C33" s="22">
        <v>41590</v>
      </c>
      <c r="D33" s="23">
        <v>30</v>
      </c>
      <c r="E33" s="24" t="s">
        <v>183</v>
      </c>
      <c r="F33" s="24" t="s">
        <v>37</v>
      </c>
      <c r="G33" s="25">
        <v>93854492</v>
      </c>
      <c r="H33" s="23" t="s">
        <v>184</v>
      </c>
      <c r="I33" s="26">
        <v>122000</v>
      </c>
      <c r="J33" s="23" t="s">
        <v>62</v>
      </c>
      <c r="K33" s="27">
        <v>55.294372294372302</v>
      </c>
      <c r="L33" s="23" t="s">
        <v>63</v>
      </c>
      <c r="M33" s="27">
        <v>82.105263157894697</v>
      </c>
      <c r="N33" s="27" t="s">
        <v>64</v>
      </c>
      <c r="O33" s="27">
        <f t="shared" si="1"/>
        <v>137.39963545226701</v>
      </c>
      <c r="P33" s="27">
        <f t="shared" si="2"/>
        <v>1648.795625427204</v>
      </c>
      <c r="Q33" s="23" t="s">
        <v>81</v>
      </c>
    </row>
    <row r="34" spans="1:17" ht="42.65" customHeight="1" x14ac:dyDescent="0.3">
      <c r="A34" s="21" t="s">
        <v>185</v>
      </c>
      <c r="B34" s="22">
        <f t="shared" si="0"/>
        <v>44511.5</v>
      </c>
      <c r="C34" s="22">
        <v>40859</v>
      </c>
      <c r="D34" s="23">
        <v>10</v>
      </c>
      <c r="E34" s="24" t="s">
        <v>186</v>
      </c>
      <c r="F34" s="24"/>
      <c r="G34" s="25">
        <v>23957</v>
      </c>
      <c r="H34" s="23" t="s">
        <v>187</v>
      </c>
      <c r="I34" s="26">
        <v>123052.631578947</v>
      </c>
      <c r="J34" s="23" t="s">
        <v>62</v>
      </c>
      <c r="K34" s="27">
        <v>51.885281385281402</v>
      </c>
      <c r="L34" s="23" t="s">
        <v>63</v>
      </c>
      <c r="M34" s="27">
        <v>86.052631578947398</v>
      </c>
      <c r="N34" s="27" t="s">
        <v>64</v>
      </c>
      <c r="O34" s="27">
        <f t="shared" si="1"/>
        <v>137.93791296422881</v>
      </c>
      <c r="P34" s="27">
        <f t="shared" si="2"/>
        <v>1655.2549555707458</v>
      </c>
      <c r="Q34" s="23" t="s">
        <v>81</v>
      </c>
    </row>
    <row r="35" spans="1:17" ht="42.65" customHeight="1" x14ac:dyDescent="0.3">
      <c r="A35" s="21" t="s">
        <v>188</v>
      </c>
      <c r="B35" s="22">
        <f t="shared" si="0"/>
        <v>46650.75</v>
      </c>
      <c r="C35" s="22">
        <v>41172</v>
      </c>
      <c r="D35" s="23">
        <v>15</v>
      </c>
      <c r="E35" s="24" t="s">
        <v>189</v>
      </c>
      <c r="F35" s="24" t="s">
        <v>39</v>
      </c>
      <c r="G35" s="25">
        <v>53493</v>
      </c>
      <c r="H35" s="23" t="s">
        <v>190</v>
      </c>
      <c r="I35" s="26">
        <v>123052.631578947</v>
      </c>
      <c r="J35" s="23" t="s">
        <v>62</v>
      </c>
      <c r="K35" s="27">
        <v>53.567099567099604</v>
      </c>
      <c r="L35" s="23" t="s">
        <v>63</v>
      </c>
      <c r="M35" s="27">
        <v>84.105263157894697</v>
      </c>
      <c r="N35" s="27" t="s">
        <v>64</v>
      </c>
      <c r="O35" s="27">
        <f t="shared" si="1"/>
        <v>137.67236272499429</v>
      </c>
      <c r="P35" s="27">
        <f t="shared" si="2"/>
        <v>1652.0683526999314</v>
      </c>
      <c r="Q35" s="23" t="s">
        <v>21</v>
      </c>
    </row>
    <row r="36" spans="1:17" ht="42.65" customHeight="1" x14ac:dyDescent="0.3">
      <c r="A36" s="21" t="s">
        <v>191</v>
      </c>
      <c r="B36" s="22">
        <f t="shared" si="0"/>
        <v>47464.75</v>
      </c>
      <c r="C36" s="22">
        <v>41986</v>
      </c>
      <c r="D36" s="23">
        <v>15</v>
      </c>
      <c r="E36" s="24" t="s">
        <v>192</v>
      </c>
      <c r="F36" s="24" t="s">
        <v>31</v>
      </c>
      <c r="G36" s="25">
        <v>8254000</v>
      </c>
      <c r="H36" s="23" t="s">
        <v>193</v>
      </c>
      <c r="I36" s="26">
        <v>123052.631578947</v>
      </c>
      <c r="J36" s="23" t="s">
        <v>62</v>
      </c>
      <c r="K36" s="27">
        <v>56.930735930735899</v>
      </c>
      <c r="L36" s="23" t="s">
        <v>63</v>
      </c>
      <c r="M36" s="27">
        <v>80.210526315789494</v>
      </c>
      <c r="N36" s="27" t="s">
        <v>64</v>
      </c>
      <c r="O36" s="27">
        <f t="shared" si="1"/>
        <v>137.1412622465254</v>
      </c>
      <c r="P36" s="27">
        <f t="shared" si="2"/>
        <v>1645.6951469583048</v>
      </c>
      <c r="Q36" s="23" t="s">
        <v>81</v>
      </c>
    </row>
    <row r="37" spans="1:17" ht="42.65" customHeight="1" x14ac:dyDescent="0.3">
      <c r="A37" s="21" t="s">
        <v>194</v>
      </c>
      <c r="B37" s="22">
        <f t="shared" si="0"/>
        <v>48153.5</v>
      </c>
      <c r="C37" s="22">
        <v>41579</v>
      </c>
      <c r="D37" s="23">
        <v>18</v>
      </c>
      <c r="E37" s="24" t="s">
        <v>195</v>
      </c>
      <c r="F37" s="24" t="s">
        <v>37</v>
      </c>
      <c r="G37" s="25">
        <v>45909</v>
      </c>
      <c r="H37" s="23" t="s">
        <v>196</v>
      </c>
      <c r="I37" s="26">
        <v>123052.631578947</v>
      </c>
      <c r="J37" s="23" t="s">
        <v>62</v>
      </c>
      <c r="K37" s="27">
        <v>55.248917748917698</v>
      </c>
      <c r="L37" s="23" t="s">
        <v>63</v>
      </c>
      <c r="M37" s="27">
        <v>82.157894736842096</v>
      </c>
      <c r="N37" s="27" t="s">
        <v>64</v>
      </c>
      <c r="O37" s="27">
        <f t="shared" si="1"/>
        <v>137.40681248575979</v>
      </c>
      <c r="P37" s="27">
        <f t="shared" si="2"/>
        <v>1648.8817498291173</v>
      </c>
      <c r="Q37" s="23" t="s">
        <v>16</v>
      </c>
    </row>
    <row r="38" spans="1:17" ht="42.65" customHeight="1" x14ac:dyDescent="0.3">
      <c r="A38" s="21" t="s">
        <v>197</v>
      </c>
      <c r="B38" s="22">
        <f t="shared" si="0"/>
        <v>45544</v>
      </c>
      <c r="C38" s="22">
        <v>41161</v>
      </c>
      <c r="D38" s="23">
        <v>12</v>
      </c>
      <c r="E38" s="24" t="s">
        <v>198</v>
      </c>
      <c r="F38" s="24" t="s">
        <v>40</v>
      </c>
      <c r="G38" s="25">
        <v>57273</v>
      </c>
      <c r="H38" s="23" t="s">
        <v>199</v>
      </c>
      <c r="I38" s="26">
        <v>124105.26315789499</v>
      </c>
      <c r="J38" s="23" t="s">
        <v>62</v>
      </c>
      <c r="K38" s="27">
        <v>53.521645021645</v>
      </c>
      <c r="L38" s="23" t="s">
        <v>63</v>
      </c>
      <c r="M38" s="27">
        <v>84.157894736842096</v>
      </c>
      <c r="N38" s="27" t="s">
        <v>64</v>
      </c>
      <c r="O38" s="27">
        <f t="shared" si="1"/>
        <v>137.6795397584871</v>
      </c>
      <c r="P38" s="27">
        <f t="shared" si="2"/>
        <v>1652.1544771018453</v>
      </c>
      <c r="Q38" s="23" t="s">
        <v>81</v>
      </c>
    </row>
    <row r="39" spans="1:17" ht="42.65" customHeight="1" x14ac:dyDescent="0.3">
      <c r="A39" s="21" t="s">
        <v>200</v>
      </c>
      <c r="B39" s="22">
        <f t="shared" si="0"/>
        <v>48873</v>
      </c>
      <c r="C39" s="22">
        <v>41568</v>
      </c>
      <c r="D39" s="23">
        <v>20</v>
      </c>
      <c r="E39" s="24" t="s">
        <v>201</v>
      </c>
      <c r="F39" s="24" t="s">
        <v>32</v>
      </c>
      <c r="G39" s="25">
        <v>76213</v>
      </c>
      <c r="H39" s="23" t="s">
        <v>202</v>
      </c>
      <c r="I39" s="26">
        <v>124105.26315789499</v>
      </c>
      <c r="J39" s="23" t="s">
        <v>62</v>
      </c>
      <c r="K39" s="27">
        <v>55.203463203463201</v>
      </c>
      <c r="L39" s="23" t="s">
        <v>63</v>
      </c>
      <c r="M39" s="27">
        <v>82.210526315789494</v>
      </c>
      <c r="N39" s="27" t="s">
        <v>64</v>
      </c>
      <c r="O39" s="27">
        <f t="shared" si="1"/>
        <v>137.41398951925271</v>
      </c>
      <c r="P39" s="27">
        <f t="shared" si="2"/>
        <v>1648.9678742310325</v>
      </c>
      <c r="Q39" s="23" t="s">
        <v>16</v>
      </c>
    </row>
    <row r="40" spans="1:17" ht="42.65" customHeight="1" x14ac:dyDescent="0.3">
      <c r="A40" s="21" t="s">
        <v>203</v>
      </c>
      <c r="B40" s="22">
        <f t="shared" si="0"/>
        <v>52932.5</v>
      </c>
      <c r="C40" s="22">
        <v>41975</v>
      </c>
      <c r="D40" s="23">
        <v>30</v>
      </c>
      <c r="E40" s="24" t="s">
        <v>204</v>
      </c>
      <c r="F40" s="24" t="s">
        <v>33</v>
      </c>
      <c r="G40" s="25">
        <v>43309</v>
      </c>
      <c r="H40" s="23" t="s">
        <v>205</v>
      </c>
      <c r="I40" s="26">
        <v>124105.26315789499</v>
      </c>
      <c r="J40" s="23" t="s">
        <v>62</v>
      </c>
      <c r="K40" s="27">
        <v>56.885281385281303</v>
      </c>
      <c r="L40" s="23" t="s">
        <v>63</v>
      </c>
      <c r="M40" s="27">
        <v>80.263157894736807</v>
      </c>
      <c r="N40" s="27" t="s">
        <v>64</v>
      </c>
      <c r="O40" s="27">
        <f t="shared" si="1"/>
        <v>137.14843928001812</v>
      </c>
      <c r="P40" s="27">
        <f t="shared" si="2"/>
        <v>1645.7812713602175</v>
      </c>
      <c r="Q40" s="23" t="s">
        <v>21</v>
      </c>
    </row>
    <row r="41" spans="1:17" ht="42.65" customHeight="1" x14ac:dyDescent="0.3">
      <c r="A41" s="21" t="s">
        <v>206</v>
      </c>
      <c r="B41" s="22">
        <f t="shared" si="0"/>
        <v>44721.5</v>
      </c>
      <c r="C41" s="22">
        <v>41069</v>
      </c>
      <c r="D41" s="23">
        <v>10</v>
      </c>
      <c r="E41" s="24" t="s">
        <v>207</v>
      </c>
      <c r="F41" s="24" t="s">
        <v>41</v>
      </c>
      <c r="G41" s="25">
        <v>84360</v>
      </c>
      <c r="H41" s="23" t="s">
        <v>208</v>
      </c>
      <c r="I41" s="26">
        <v>125157.894736842</v>
      </c>
      <c r="J41" s="23" t="s">
        <v>62</v>
      </c>
      <c r="K41" s="27">
        <v>53.476190476190503</v>
      </c>
      <c r="L41" s="23" t="s">
        <v>63</v>
      </c>
      <c r="M41" s="27">
        <v>84.210526315789494</v>
      </c>
      <c r="N41" s="27" t="s">
        <v>64</v>
      </c>
      <c r="O41" s="27">
        <f t="shared" si="1"/>
        <v>137.68671679197999</v>
      </c>
      <c r="P41" s="27">
        <f t="shared" si="2"/>
        <v>1652.24060150376</v>
      </c>
      <c r="Q41" s="23" t="s">
        <v>16</v>
      </c>
    </row>
    <row r="42" spans="1:17" ht="42.65" customHeight="1" x14ac:dyDescent="0.3">
      <c r="A42" s="21" t="s">
        <v>209</v>
      </c>
      <c r="B42" s="22">
        <f t="shared" si="0"/>
        <v>47035.75</v>
      </c>
      <c r="C42" s="22">
        <v>41557</v>
      </c>
      <c r="D42" s="23">
        <v>15</v>
      </c>
      <c r="E42" s="24" t="s">
        <v>210</v>
      </c>
      <c r="F42" s="24" t="s">
        <v>35</v>
      </c>
      <c r="G42" s="25">
        <v>7489318</v>
      </c>
      <c r="H42" s="23" t="s">
        <v>211</v>
      </c>
      <c r="I42" s="26">
        <v>125157.894736842</v>
      </c>
      <c r="J42" s="23" t="s">
        <v>62</v>
      </c>
      <c r="K42" s="27">
        <v>55.158008658008598</v>
      </c>
      <c r="L42" s="23" t="s">
        <v>63</v>
      </c>
      <c r="M42" s="27">
        <v>82.263157894736807</v>
      </c>
      <c r="N42" s="27" t="s">
        <v>64</v>
      </c>
      <c r="O42" s="27">
        <f t="shared" si="1"/>
        <v>137.4211665527454</v>
      </c>
      <c r="P42" s="27">
        <f t="shared" si="2"/>
        <v>1649.053998632945</v>
      </c>
      <c r="Q42" s="23" t="s">
        <v>81</v>
      </c>
    </row>
    <row r="43" spans="1:17" ht="42.65" customHeight="1" x14ac:dyDescent="0.3">
      <c r="A43" s="21" t="s">
        <v>212</v>
      </c>
      <c r="B43" s="22">
        <f t="shared" si="0"/>
        <v>48538.5</v>
      </c>
      <c r="C43" s="22">
        <v>41964</v>
      </c>
      <c r="D43" s="23">
        <v>18</v>
      </c>
      <c r="E43" s="24" t="s">
        <v>198</v>
      </c>
      <c r="F43" s="24" t="s">
        <v>41</v>
      </c>
      <c r="G43" s="25">
        <v>37475265</v>
      </c>
      <c r="H43" s="23" t="s">
        <v>213</v>
      </c>
      <c r="I43" s="26">
        <v>125157.894736842</v>
      </c>
      <c r="J43" s="23" t="s">
        <v>62</v>
      </c>
      <c r="K43" s="27">
        <v>56.839826839826799</v>
      </c>
      <c r="L43" s="23" t="s">
        <v>63</v>
      </c>
      <c r="M43" s="27">
        <v>80.315789473684205</v>
      </c>
      <c r="N43" s="27" t="s">
        <v>64</v>
      </c>
      <c r="O43" s="27">
        <f t="shared" si="1"/>
        <v>137.15561631351102</v>
      </c>
      <c r="P43" s="27">
        <f t="shared" si="2"/>
        <v>1645.8673957621322</v>
      </c>
      <c r="Q43" s="23" t="s">
        <v>21</v>
      </c>
    </row>
    <row r="44" spans="1:17" ht="42.65" customHeight="1" x14ac:dyDescent="0.3">
      <c r="A44" s="21" t="s">
        <v>214</v>
      </c>
      <c r="B44" s="22">
        <f t="shared" si="0"/>
        <v>51804.5</v>
      </c>
      <c r="C44" s="22">
        <v>40847</v>
      </c>
      <c r="D44" s="23">
        <v>30</v>
      </c>
      <c r="E44" s="24" t="s">
        <v>215</v>
      </c>
      <c r="F44" s="24" t="s">
        <v>26</v>
      </c>
      <c r="G44" s="25">
        <v>61492</v>
      </c>
      <c r="H44" s="23" t="s">
        <v>216</v>
      </c>
      <c r="I44" s="26">
        <v>125157.894736842</v>
      </c>
      <c r="J44" s="23" t="s">
        <v>62</v>
      </c>
      <c r="K44" s="27">
        <v>51.794372294372302</v>
      </c>
      <c r="L44" s="23" t="s">
        <v>63</v>
      </c>
      <c r="M44" s="27">
        <v>86.157894736842096</v>
      </c>
      <c r="N44" s="27" t="s">
        <v>64</v>
      </c>
      <c r="O44" s="27">
        <f t="shared" si="1"/>
        <v>137.9522670312144</v>
      </c>
      <c r="P44" s="27">
        <f t="shared" si="2"/>
        <v>1655.4272043745727</v>
      </c>
      <c r="Q44" s="23" t="s">
        <v>21</v>
      </c>
    </row>
    <row r="45" spans="1:17" ht="42.65" customHeight="1" x14ac:dyDescent="0.3">
      <c r="A45" s="21" t="s">
        <v>217</v>
      </c>
      <c r="B45" s="22">
        <f t="shared" si="0"/>
        <v>45929</v>
      </c>
      <c r="C45" s="22">
        <v>41546</v>
      </c>
      <c r="D45" s="23">
        <v>12</v>
      </c>
      <c r="E45" s="24" t="s">
        <v>218</v>
      </c>
      <c r="F45" s="24" t="s">
        <v>33</v>
      </c>
      <c r="G45" s="25">
        <v>48827</v>
      </c>
      <c r="H45" s="23" t="s">
        <v>219</v>
      </c>
      <c r="I45" s="26">
        <v>126210.526315789</v>
      </c>
      <c r="J45" s="23" t="s">
        <v>62</v>
      </c>
      <c r="K45" s="27">
        <v>55.112554112554101</v>
      </c>
      <c r="L45" s="23" t="s">
        <v>63</v>
      </c>
      <c r="M45" s="27">
        <v>82.315789473684205</v>
      </c>
      <c r="N45" s="27" t="s">
        <v>64</v>
      </c>
      <c r="O45" s="27">
        <f t="shared" si="1"/>
        <v>137.4283435862383</v>
      </c>
      <c r="P45" s="27">
        <f t="shared" si="2"/>
        <v>1649.1401230348597</v>
      </c>
      <c r="Q45" s="23" t="s">
        <v>21</v>
      </c>
    </row>
    <row r="46" spans="1:17" ht="42.65" customHeight="1" x14ac:dyDescent="0.3">
      <c r="A46" s="21" t="s">
        <v>220</v>
      </c>
      <c r="B46" s="22">
        <f t="shared" si="0"/>
        <v>46541.75</v>
      </c>
      <c r="C46" s="22">
        <v>41063</v>
      </c>
      <c r="D46" s="23">
        <v>15</v>
      </c>
      <c r="E46" s="24" t="s">
        <v>221</v>
      </c>
      <c r="F46" s="24" t="s">
        <v>35</v>
      </c>
      <c r="G46" s="25">
        <v>41659</v>
      </c>
      <c r="H46" s="23" t="s">
        <v>222</v>
      </c>
      <c r="I46" s="26">
        <v>126210.526315789</v>
      </c>
      <c r="J46" s="23" t="s">
        <v>62</v>
      </c>
      <c r="K46" s="27">
        <v>53.430735930735899</v>
      </c>
      <c r="L46" s="23" t="s">
        <v>63</v>
      </c>
      <c r="M46" s="27">
        <v>84.263157894736807</v>
      </c>
      <c r="N46" s="27" t="s">
        <v>64</v>
      </c>
      <c r="O46" s="27">
        <f t="shared" si="1"/>
        <v>137.69389382547271</v>
      </c>
      <c r="P46" s="27">
        <f t="shared" si="2"/>
        <v>1652.3267259056724</v>
      </c>
      <c r="Q46" s="23" t="s">
        <v>16</v>
      </c>
    </row>
    <row r="47" spans="1:17" ht="42.65" customHeight="1" x14ac:dyDescent="0.3">
      <c r="A47" s="21" t="s">
        <v>223</v>
      </c>
      <c r="B47" s="22">
        <f t="shared" si="0"/>
        <v>47415.5</v>
      </c>
      <c r="C47" s="22">
        <v>40841</v>
      </c>
      <c r="D47" s="23">
        <v>18</v>
      </c>
      <c r="E47" s="24" t="s">
        <v>224</v>
      </c>
      <c r="F47" s="24" t="s">
        <v>40</v>
      </c>
      <c r="G47" s="25">
        <v>86821</v>
      </c>
      <c r="H47" s="23" t="s">
        <v>225</v>
      </c>
      <c r="I47" s="26">
        <v>126210.526315789</v>
      </c>
      <c r="J47" s="23" t="s">
        <v>62</v>
      </c>
      <c r="K47" s="27">
        <v>51.748917748917698</v>
      </c>
      <c r="L47" s="23" t="s">
        <v>63</v>
      </c>
      <c r="M47" s="27">
        <v>86.210526315789494</v>
      </c>
      <c r="N47" s="27" t="s">
        <v>64</v>
      </c>
      <c r="O47" s="27">
        <f t="shared" si="1"/>
        <v>137.95944406470718</v>
      </c>
      <c r="P47" s="27">
        <f t="shared" si="2"/>
        <v>1655.5133287764861</v>
      </c>
      <c r="Q47" s="23" t="s">
        <v>81</v>
      </c>
    </row>
    <row r="48" spans="1:17" ht="42.65" customHeight="1" x14ac:dyDescent="0.3">
      <c r="A48" s="21" t="s">
        <v>226</v>
      </c>
      <c r="B48" s="22">
        <f t="shared" si="0"/>
        <v>49258</v>
      </c>
      <c r="C48" s="22">
        <v>41953</v>
      </c>
      <c r="D48" s="23">
        <v>20</v>
      </c>
      <c r="E48" s="24" t="s">
        <v>227</v>
      </c>
      <c r="F48" s="24" t="s">
        <v>33</v>
      </c>
      <c r="G48" s="25">
        <v>6777509</v>
      </c>
      <c r="H48" s="23" t="s">
        <v>228</v>
      </c>
      <c r="I48" s="26">
        <v>126210.526315789</v>
      </c>
      <c r="J48" s="23" t="s">
        <v>62</v>
      </c>
      <c r="K48" s="27">
        <v>56.794372294372302</v>
      </c>
      <c r="L48" s="23" t="s">
        <v>63</v>
      </c>
      <c r="M48" s="27">
        <v>80.368421052631604</v>
      </c>
      <c r="N48" s="27" t="s">
        <v>64</v>
      </c>
      <c r="O48" s="27">
        <f t="shared" si="1"/>
        <v>137.16279334700391</v>
      </c>
      <c r="P48" s="27">
        <f t="shared" si="2"/>
        <v>1645.9535201640469</v>
      </c>
      <c r="Q48" s="23" t="s">
        <v>21</v>
      </c>
    </row>
    <row r="49" spans="1:17" ht="42.65" customHeight="1" x14ac:dyDescent="0.3">
      <c r="A49" s="21" t="s">
        <v>229</v>
      </c>
      <c r="B49" s="22">
        <f t="shared" si="0"/>
        <v>45187.5</v>
      </c>
      <c r="C49" s="22">
        <v>41535</v>
      </c>
      <c r="D49" s="23">
        <v>10</v>
      </c>
      <c r="E49" s="24" t="s">
        <v>230</v>
      </c>
      <c r="F49" s="24" t="s">
        <v>33</v>
      </c>
      <c r="G49" s="25">
        <v>9277434</v>
      </c>
      <c r="H49" s="23" t="s">
        <v>231</v>
      </c>
      <c r="I49" s="26">
        <v>127263.157894737</v>
      </c>
      <c r="J49" s="23" t="s">
        <v>62</v>
      </c>
      <c r="K49" s="27">
        <v>55.067099567099497</v>
      </c>
      <c r="L49" s="23" t="s">
        <v>63</v>
      </c>
      <c r="M49" s="27">
        <v>82.368421052631604</v>
      </c>
      <c r="N49" s="27" t="s">
        <v>64</v>
      </c>
      <c r="O49" s="27">
        <f t="shared" si="1"/>
        <v>137.43552061973111</v>
      </c>
      <c r="P49" s="27">
        <f t="shared" si="2"/>
        <v>1649.2262474367733</v>
      </c>
      <c r="Q49" s="23" t="s">
        <v>21</v>
      </c>
    </row>
    <row r="50" spans="1:17" ht="42.65" customHeight="1" x14ac:dyDescent="0.3">
      <c r="A50" s="21" t="s">
        <v>232</v>
      </c>
      <c r="B50" s="22">
        <f t="shared" si="0"/>
        <v>47420.75</v>
      </c>
      <c r="C50" s="22">
        <v>41942</v>
      </c>
      <c r="D50" s="23">
        <v>15</v>
      </c>
      <c r="E50" s="24" t="s">
        <v>233</v>
      </c>
      <c r="F50" s="24" t="s">
        <v>35</v>
      </c>
      <c r="G50" s="25">
        <v>32891</v>
      </c>
      <c r="H50" s="23" t="s">
        <v>234</v>
      </c>
      <c r="I50" s="26">
        <v>127263.157894737</v>
      </c>
      <c r="J50" s="23" t="s">
        <v>62</v>
      </c>
      <c r="K50" s="27">
        <v>56.748917748917698</v>
      </c>
      <c r="L50" s="23" t="s">
        <v>63</v>
      </c>
      <c r="M50" s="27">
        <v>80.421052631578902</v>
      </c>
      <c r="N50" s="27" t="s">
        <v>64</v>
      </c>
      <c r="O50" s="27">
        <f t="shared" si="1"/>
        <v>137.16997038049661</v>
      </c>
      <c r="P50" s="27">
        <f t="shared" si="2"/>
        <v>1646.0396445659594</v>
      </c>
      <c r="Q50" s="23" t="s">
        <v>21</v>
      </c>
    </row>
    <row r="51" spans="1:17" ht="42.65" customHeight="1" x14ac:dyDescent="0.3">
      <c r="A51" s="21" t="s">
        <v>235</v>
      </c>
      <c r="B51" s="22">
        <f t="shared" si="0"/>
        <v>48140</v>
      </c>
      <c r="C51" s="22">
        <v>40835</v>
      </c>
      <c r="D51" s="23">
        <v>20</v>
      </c>
      <c r="E51" s="24" t="s">
        <v>236</v>
      </c>
      <c r="F51" s="24" t="s">
        <v>41</v>
      </c>
      <c r="G51" s="25">
        <v>53898.617647058803</v>
      </c>
      <c r="H51" s="23" t="s">
        <v>237</v>
      </c>
      <c r="I51" s="26">
        <v>127263.157894737</v>
      </c>
      <c r="J51" s="23" t="s">
        <v>62</v>
      </c>
      <c r="K51" s="27">
        <v>51.703463203463201</v>
      </c>
      <c r="L51" s="23" t="s">
        <v>63</v>
      </c>
      <c r="M51" s="27">
        <v>86.263157894736807</v>
      </c>
      <c r="N51" s="27" t="s">
        <v>64</v>
      </c>
      <c r="O51" s="27">
        <f t="shared" si="1"/>
        <v>137.96662109819999</v>
      </c>
      <c r="P51" s="27">
        <f t="shared" si="2"/>
        <v>1655.5994531783999</v>
      </c>
      <c r="Q51" s="23" t="s">
        <v>16</v>
      </c>
    </row>
    <row r="52" spans="1:17" ht="42.65" customHeight="1" x14ac:dyDescent="0.3">
      <c r="A52" s="21" t="s">
        <v>238</v>
      </c>
      <c r="B52" s="22">
        <f t="shared" si="0"/>
        <v>52014.5</v>
      </c>
      <c r="C52" s="22">
        <v>41057</v>
      </c>
      <c r="D52" s="23">
        <v>30</v>
      </c>
      <c r="E52" s="24" t="s">
        <v>239</v>
      </c>
      <c r="F52" s="24" t="s">
        <v>41</v>
      </c>
      <c r="G52" s="25">
        <v>13337</v>
      </c>
      <c r="H52" s="23" t="s">
        <v>240</v>
      </c>
      <c r="I52" s="26">
        <v>127263.157894737</v>
      </c>
      <c r="J52" s="23" t="s">
        <v>62</v>
      </c>
      <c r="K52" s="27">
        <v>53.385281385281402</v>
      </c>
      <c r="L52" s="23" t="s">
        <v>63</v>
      </c>
      <c r="M52" s="27">
        <v>84.315789473684205</v>
      </c>
      <c r="N52" s="27" t="s">
        <v>64</v>
      </c>
      <c r="O52" s="27">
        <f t="shared" si="1"/>
        <v>137.70107085896561</v>
      </c>
      <c r="P52" s="27">
        <f t="shared" si="2"/>
        <v>1652.4128503075872</v>
      </c>
      <c r="Q52" s="23" t="s">
        <v>81</v>
      </c>
    </row>
    <row r="53" spans="1:17" ht="42.65" customHeight="1" x14ac:dyDescent="0.3">
      <c r="A53" s="21" t="s">
        <v>241</v>
      </c>
      <c r="B53" s="22">
        <f t="shared" si="0"/>
        <v>46307.75</v>
      </c>
      <c r="C53" s="22">
        <v>40829</v>
      </c>
      <c r="D53" s="23">
        <v>15</v>
      </c>
      <c r="E53" s="24" t="s">
        <v>242</v>
      </c>
      <c r="F53" s="24" t="s">
        <v>20</v>
      </c>
      <c r="G53" s="25">
        <v>54245</v>
      </c>
      <c r="H53" s="23" t="s">
        <v>243</v>
      </c>
      <c r="I53" s="26">
        <v>128315.789473684</v>
      </c>
      <c r="J53" s="23" t="s">
        <v>62</v>
      </c>
      <c r="K53" s="27">
        <v>51.658008658008697</v>
      </c>
      <c r="L53" s="23" t="s">
        <v>63</v>
      </c>
      <c r="M53" s="27">
        <v>86.315789473684205</v>
      </c>
      <c r="N53" s="27" t="s">
        <v>64</v>
      </c>
      <c r="O53" s="27">
        <f t="shared" si="1"/>
        <v>137.97379813169289</v>
      </c>
      <c r="P53" s="27">
        <f t="shared" si="2"/>
        <v>1655.6855775803147</v>
      </c>
      <c r="Q53" s="23" t="s">
        <v>16</v>
      </c>
    </row>
    <row r="54" spans="1:17" ht="42.65" customHeight="1" x14ac:dyDescent="0.3">
      <c r="A54" s="21" t="s">
        <v>244</v>
      </c>
      <c r="B54" s="22">
        <f t="shared" si="0"/>
        <v>46314</v>
      </c>
      <c r="C54" s="22">
        <v>41931</v>
      </c>
      <c r="D54" s="23">
        <v>12</v>
      </c>
      <c r="E54" s="24" t="s">
        <v>245</v>
      </c>
      <c r="F54" s="24" t="s">
        <v>22</v>
      </c>
      <c r="G54" s="25">
        <v>57254280</v>
      </c>
      <c r="H54" s="23" t="s">
        <v>246</v>
      </c>
      <c r="I54" s="26">
        <v>128315.789473684</v>
      </c>
      <c r="J54" s="23" t="s">
        <v>62</v>
      </c>
      <c r="K54" s="27">
        <v>56.703463203463201</v>
      </c>
      <c r="L54" s="23" t="s">
        <v>63</v>
      </c>
      <c r="M54" s="27">
        <v>80.473684210526301</v>
      </c>
      <c r="N54" s="27" t="s">
        <v>64</v>
      </c>
      <c r="O54" s="27">
        <f t="shared" si="1"/>
        <v>137.1771474139895</v>
      </c>
      <c r="P54" s="27">
        <f t="shared" si="2"/>
        <v>1646.1257689678741</v>
      </c>
      <c r="Q54" s="23" t="s">
        <v>21</v>
      </c>
    </row>
    <row r="55" spans="1:17" ht="42.65" customHeight="1" x14ac:dyDescent="0.3">
      <c r="A55" s="21" t="s">
        <v>247</v>
      </c>
      <c r="B55" s="22">
        <f t="shared" si="0"/>
        <v>47002.75</v>
      </c>
      <c r="C55" s="22">
        <v>41524</v>
      </c>
      <c r="D55" s="23">
        <v>15</v>
      </c>
      <c r="E55" s="24" t="s">
        <v>248</v>
      </c>
      <c r="F55" s="24" t="s">
        <v>33</v>
      </c>
      <c r="G55" s="25">
        <v>4556311</v>
      </c>
      <c r="H55" s="23" t="s">
        <v>249</v>
      </c>
      <c r="I55" s="26">
        <v>128315.789473684</v>
      </c>
      <c r="J55" s="23" t="s">
        <v>62</v>
      </c>
      <c r="K55" s="27">
        <v>55.021645021645</v>
      </c>
      <c r="L55" s="23" t="s">
        <v>63</v>
      </c>
      <c r="M55" s="27">
        <v>82.421052631578902</v>
      </c>
      <c r="N55" s="27" t="s">
        <v>64</v>
      </c>
      <c r="O55" s="27">
        <f t="shared" si="1"/>
        <v>137.44269765322389</v>
      </c>
      <c r="P55" s="27">
        <f t="shared" si="2"/>
        <v>1649.3123718386867</v>
      </c>
      <c r="Q55" s="23" t="s">
        <v>21</v>
      </c>
    </row>
    <row r="56" spans="1:17" ht="42.65" customHeight="1" x14ac:dyDescent="0.3">
      <c r="A56" s="21" t="s">
        <v>250</v>
      </c>
      <c r="B56" s="22">
        <f t="shared" si="0"/>
        <v>47625.5</v>
      </c>
      <c r="C56" s="22">
        <v>41051</v>
      </c>
      <c r="D56" s="23">
        <v>18</v>
      </c>
      <c r="E56" s="24" t="s">
        <v>251</v>
      </c>
      <c r="F56" s="24" t="s">
        <v>20</v>
      </c>
      <c r="G56" s="25">
        <v>95827</v>
      </c>
      <c r="H56" s="23" t="s">
        <v>252</v>
      </c>
      <c r="I56" s="26">
        <v>128315.789473684</v>
      </c>
      <c r="J56" s="23" t="s">
        <v>62</v>
      </c>
      <c r="K56" s="27">
        <v>53.339826839826799</v>
      </c>
      <c r="L56" s="23" t="s">
        <v>63</v>
      </c>
      <c r="M56" s="27">
        <v>84.368421052631604</v>
      </c>
      <c r="N56" s="27" t="s">
        <v>64</v>
      </c>
      <c r="O56" s="27">
        <f t="shared" si="1"/>
        <v>137.70824789245842</v>
      </c>
      <c r="P56" s="27">
        <f t="shared" si="2"/>
        <v>1652.498974709501</v>
      </c>
      <c r="Q56" s="23" t="s">
        <v>21</v>
      </c>
    </row>
    <row r="57" spans="1:17" ht="42.65" customHeight="1" x14ac:dyDescent="0.3">
      <c r="A57" s="21" t="s">
        <v>253</v>
      </c>
      <c r="B57" s="22">
        <f t="shared" si="0"/>
        <v>45206</v>
      </c>
      <c r="C57" s="22">
        <v>40823</v>
      </c>
      <c r="D57" s="23">
        <v>12</v>
      </c>
      <c r="E57" s="24" t="s">
        <v>254</v>
      </c>
      <c r="F57" s="24" t="s">
        <v>20</v>
      </c>
      <c r="G57" s="25">
        <v>65112</v>
      </c>
      <c r="H57" s="23" t="s">
        <v>255</v>
      </c>
      <c r="I57" s="26">
        <v>129368.42105263101</v>
      </c>
      <c r="J57" s="23" t="s">
        <v>62</v>
      </c>
      <c r="K57" s="27">
        <v>51.612554112554101</v>
      </c>
      <c r="L57" s="23" t="s">
        <v>63</v>
      </c>
      <c r="M57" s="27">
        <v>86.368421052631604</v>
      </c>
      <c r="N57" s="27" t="s">
        <v>64</v>
      </c>
      <c r="O57" s="27">
        <f t="shared" si="1"/>
        <v>137.9809751651857</v>
      </c>
      <c r="P57" s="27">
        <f t="shared" si="2"/>
        <v>1655.7717019822285</v>
      </c>
      <c r="Q57" s="23" t="s">
        <v>81</v>
      </c>
    </row>
    <row r="58" spans="1:17" ht="42.65" customHeight="1" x14ac:dyDescent="0.3">
      <c r="A58" s="21" t="s">
        <v>256</v>
      </c>
      <c r="B58" s="22">
        <f t="shared" si="0"/>
        <v>45572.5</v>
      </c>
      <c r="C58" s="22">
        <v>41920</v>
      </c>
      <c r="D58" s="23">
        <v>10</v>
      </c>
      <c r="E58" s="24" t="s">
        <v>257</v>
      </c>
      <c r="F58" s="24" t="s">
        <v>39</v>
      </c>
      <c r="G58" s="25">
        <v>7674503</v>
      </c>
      <c r="H58" s="23" t="s">
        <v>258</v>
      </c>
      <c r="I58" s="26">
        <v>129368.42105263101</v>
      </c>
      <c r="J58" s="23" t="s">
        <v>62</v>
      </c>
      <c r="K58" s="27">
        <v>56.658008658008598</v>
      </c>
      <c r="L58" s="23" t="s">
        <v>63</v>
      </c>
      <c r="M58" s="27">
        <v>80.526315789473699</v>
      </c>
      <c r="N58" s="27" t="s">
        <v>64</v>
      </c>
      <c r="O58" s="27">
        <f t="shared" si="1"/>
        <v>137.18432444748231</v>
      </c>
      <c r="P58" s="27">
        <f t="shared" si="2"/>
        <v>1646.2118933697877</v>
      </c>
      <c r="Q58" s="23" t="s">
        <v>21</v>
      </c>
    </row>
    <row r="59" spans="1:17" ht="42.65" customHeight="1" x14ac:dyDescent="0.3">
      <c r="A59" s="21" t="s">
        <v>259</v>
      </c>
      <c r="B59" s="22">
        <f t="shared" si="0"/>
        <v>48350</v>
      </c>
      <c r="C59" s="22">
        <v>41045</v>
      </c>
      <c r="D59" s="23">
        <v>20</v>
      </c>
      <c r="E59" s="24" t="s">
        <v>260</v>
      </c>
      <c r="F59" s="24" t="s">
        <v>31</v>
      </c>
      <c r="G59" s="25">
        <v>83065</v>
      </c>
      <c r="H59" s="23" t="s">
        <v>261</v>
      </c>
      <c r="I59" s="26">
        <v>129368.42105263101</v>
      </c>
      <c r="J59" s="23" t="s">
        <v>62</v>
      </c>
      <c r="K59" s="27">
        <v>53.294372294372302</v>
      </c>
      <c r="L59" s="23" t="s">
        <v>63</v>
      </c>
      <c r="M59" s="27">
        <v>84.421052631578902</v>
      </c>
      <c r="N59" s="27" t="s">
        <v>64</v>
      </c>
      <c r="O59" s="27">
        <f t="shared" si="1"/>
        <v>137.7154249259512</v>
      </c>
      <c r="P59" s="27">
        <f t="shared" si="2"/>
        <v>1652.5850991114144</v>
      </c>
      <c r="Q59" s="23" t="s">
        <v>21</v>
      </c>
    </row>
    <row r="60" spans="1:17" ht="42.65" customHeight="1" x14ac:dyDescent="0.3">
      <c r="A60" s="21" t="s">
        <v>262</v>
      </c>
      <c r="B60" s="22">
        <f t="shared" si="0"/>
        <v>52470.5</v>
      </c>
      <c r="C60" s="22">
        <v>41513</v>
      </c>
      <c r="D60" s="23">
        <v>30</v>
      </c>
      <c r="E60" s="24" t="s">
        <v>263</v>
      </c>
      <c r="F60" s="24" t="s">
        <v>31</v>
      </c>
      <c r="G60" s="25">
        <v>26862</v>
      </c>
      <c r="H60" s="23" t="s">
        <v>264</v>
      </c>
      <c r="I60" s="26">
        <v>129368.42105263101</v>
      </c>
      <c r="J60" s="23" t="s">
        <v>62</v>
      </c>
      <c r="K60" s="27">
        <v>54.976190476190503</v>
      </c>
      <c r="L60" s="23" t="s">
        <v>63</v>
      </c>
      <c r="M60" s="27">
        <v>82.473684210526301</v>
      </c>
      <c r="N60" s="27" t="s">
        <v>64</v>
      </c>
      <c r="O60" s="27">
        <f t="shared" si="1"/>
        <v>137.44987468671681</v>
      </c>
      <c r="P60" s="27">
        <f t="shared" si="2"/>
        <v>1649.3984962406016</v>
      </c>
      <c r="Q60" s="23" t="s">
        <v>21</v>
      </c>
    </row>
    <row r="61" spans="1:17" ht="42.65" customHeight="1" x14ac:dyDescent="0.3">
      <c r="A61" s="21" t="s">
        <v>265</v>
      </c>
      <c r="B61" s="22">
        <f t="shared" si="0"/>
        <v>44469.5</v>
      </c>
      <c r="C61" s="22">
        <v>40817</v>
      </c>
      <c r="D61" s="23">
        <v>10</v>
      </c>
      <c r="E61" s="24" t="s">
        <v>266</v>
      </c>
      <c r="F61" s="24" t="s">
        <v>32</v>
      </c>
      <c r="G61" s="25">
        <v>44873</v>
      </c>
      <c r="H61" s="23" t="s">
        <v>267</v>
      </c>
      <c r="I61" s="26">
        <v>130421.052631579</v>
      </c>
      <c r="J61" s="23" t="s">
        <v>62</v>
      </c>
      <c r="K61" s="27">
        <v>51.567099567099604</v>
      </c>
      <c r="L61" s="23" t="s">
        <v>63</v>
      </c>
      <c r="M61" s="27">
        <v>86.421052631578902</v>
      </c>
      <c r="N61" s="27" t="s">
        <v>64</v>
      </c>
      <c r="O61" s="27">
        <f t="shared" si="1"/>
        <v>137.98815219867851</v>
      </c>
      <c r="P61" s="27">
        <f t="shared" si="2"/>
        <v>1655.8578263841421</v>
      </c>
      <c r="Q61" s="23" t="s">
        <v>21</v>
      </c>
    </row>
    <row r="62" spans="1:17" ht="42.65" customHeight="1" x14ac:dyDescent="0.3">
      <c r="A62" s="21" t="s">
        <v>268</v>
      </c>
      <c r="B62" s="22">
        <f t="shared" si="0"/>
        <v>46517.75</v>
      </c>
      <c r="C62" s="22">
        <v>41039</v>
      </c>
      <c r="D62" s="23">
        <v>15</v>
      </c>
      <c r="E62" s="24" t="s">
        <v>269</v>
      </c>
      <c r="F62" s="24" t="s">
        <v>26</v>
      </c>
      <c r="G62" s="25">
        <v>39783</v>
      </c>
      <c r="H62" s="23" t="s">
        <v>270</v>
      </c>
      <c r="I62" s="26">
        <v>130421.052631579</v>
      </c>
      <c r="J62" s="23" t="s">
        <v>62</v>
      </c>
      <c r="K62" s="27">
        <v>53.248917748917698</v>
      </c>
      <c r="L62" s="23" t="s">
        <v>63</v>
      </c>
      <c r="M62" s="27">
        <v>84.473684210526301</v>
      </c>
      <c r="N62" s="27" t="s">
        <v>64</v>
      </c>
      <c r="O62" s="27">
        <f t="shared" si="1"/>
        <v>137.72260195944401</v>
      </c>
      <c r="P62" s="27">
        <f t="shared" si="2"/>
        <v>1652.6712235133282</v>
      </c>
      <c r="Q62" s="23" t="s">
        <v>21</v>
      </c>
    </row>
    <row r="63" spans="1:17" ht="42.65" customHeight="1" x14ac:dyDescent="0.3">
      <c r="A63" s="21" t="s">
        <v>271</v>
      </c>
      <c r="B63" s="22">
        <f t="shared" si="0"/>
        <v>47387.75</v>
      </c>
      <c r="C63" s="22">
        <v>41909</v>
      </c>
      <c r="D63" s="23">
        <v>15</v>
      </c>
      <c r="E63" s="24" t="s">
        <v>272</v>
      </c>
      <c r="F63" s="24" t="s">
        <v>31</v>
      </c>
      <c r="G63" s="25">
        <v>21116375</v>
      </c>
      <c r="H63" s="23" t="s">
        <v>273</v>
      </c>
      <c r="I63" s="26">
        <v>130421.052631579</v>
      </c>
      <c r="J63" s="23" t="s">
        <v>62</v>
      </c>
      <c r="K63" s="27">
        <v>56.612554112554101</v>
      </c>
      <c r="L63" s="23" t="s">
        <v>63</v>
      </c>
      <c r="M63" s="27">
        <v>80.578947368420998</v>
      </c>
      <c r="N63" s="27" t="s">
        <v>64</v>
      </c>
      <c r="O63" s="27">
        <f t="shared" si="1"/>
        <v>137.19150148097509</v>
      </c>
      <c r="P63" s="27">
        <f t="shared" si="2"/>
        <v>1646.2980177717011</v>
      </c>
      <c r="Q63" s="23" t="s">
        <v>81</v>
      </c>
    </row>
    <row r="64" spans="1:17" ht="42.65" customHeight="1" x14ac:dyDescent="0.3">
      <c r="A64" s="21" t="s">
        <v>274</v>
      </c>
      <c r="B64" s="22">
        <f t="shared" si="0"/>
        <v>48076.5</v>
      </c>
      <c r="C64" s="22">
        <v>41502</v>
      </c>
      <c r="D64" s="23">
        <v>18</v>
      </c>
      <c r="E64" s="24" t="s">
        <v>275</v>
      </c>
      <c r="F64" s="24" t="s">
        <v>35</v>
      </c>
      <c r="G64" s="25">
        <v>70059</v>
      </c>
      <c r="H64" s="23" t="s">
        <v>276</v>
      </c>
      <c r="I64" s="26">
        <v>130421.052631579</v>
      </c>
      <c r="J64" s="23" t="s">
        <v>62</v>
      </c>
      <c r="K64" s="27">
        <v>54.930735930735899</v>
      </c>
      <c r="L64" s="23" t="s">
        <v>63</v>
      </c>
      <c r="M64" s="27">
        <v>82.526315789473699</v>
      </c>
      <c r="N64" s="27" t="s">
        <v>64</v>
      </c>
      <c r="O64" s="27">
        <f t="shared" si="1"/>
        <v>137.45705172020959</v>
      </c>
      <c r="P64" s="27">
        <f t="shared" si="2"/>
        <v>1649.484620642515</v>
      </c>
      <c r="Q64" s="23" t="s">
        <v>21</v>
      </c>
    </row>
    <row r="65" spans="1:17" ht="42.65" customHeight="1" x14ac:dyDescent="0.3">
      <c r="A65" s="21" t="s">
        <v>277</v>
      </c>
      <c r="B65" s="22">
        <f t="shared" si="0"/>
        <v>45416</v>
      </c>
      <c r="C65" s="22">
        <v>41033</v>
      </c>
      <c r="D65" s="23">
        <v>12</v>
      </c>
      <c r="E65" s="24" t="s">
        <v>278</v>
      </c>
      <c r="F65" s="24" t="s">
        <v>41</v>
      </c>
      <c r="G65" s="25">
        <v>72558</v>
      </c>
      <c r="H65" s="23" t="s">
        <v>279</v>
      </c>
      <c r="I65" s="26">
        <v>131473.684210526</v>
      </c>
      <c r="J65" s="23" t="s">
        <v>62</v>
      </c>
      <c r="K65" s="27">
        <v>53.203463203463201</v>
      </c>
      <c r="L65" s="23" t="s">
        <v>63</v>
      </c>
      <c r="M65" s="27">
        <v>84.526315789473699</v>
      </c>
      <c r="N65" s="27" t="s">
        <v>64</v>
      </c>
      <c r="O65" s="27">
        <f t="shared" si="1"/>
        <v>137.7297789929369</v>
      </c>
      <c r="P65" s="27">
        <f t="shared" si="2"/>
        <v>1652.7573479152429</v>
      </c>
      <c r="Q65" s="23" t="s">
        <v>21</v>
      </c>
    </row>
    <row r="66" spans="1:17" ht="42.65" customHeight="1" x14ac:dyDescent="0.3">
      <c r="A66" s="21" t="s">
        <v>280</v>
      </c>
      <c r="B66" s="22">
        <f t="shared" ref="B66:B129" si="3">C66+(D66*365.25)</f>
        <v>46289.75</v>
      </c>
      <c r="C66" s="22">
        <v>40811</v>
      </c>
      <c r="D66" s="23">
        <v>15</v>
      </c>
      <c r="E66" s="24" t="s">
        <v>281</v>
      </c>
      <c r="F66" s="24" t="s">
        <v>20</v>
      </c>
      <c r="G66" s="25">
        <v>54075</v>
      </c>
      <c r="H66" s="23" t="s">
        <v>282</v>
      </c>
      <c r="I66" s="26">
        <v>131473.684210526</v>
      </c>
      <c r="J66" s="23" t="s">
        <v>62</v>
      </c>
      <c r="K66" s="27">
        <v>51.521645021645</v>
      </c>
      <c r="L66" s="23" t="s">
        <v>63</v>
      </c>
      <c r="M66" s="27">
        <v>86.473684210526301</v>
      </c>
      <c r="N66" s="27" t="s">
        <v>64</v>
      </c>
      <c r="O66" s="27">
        <f t="shared" ref="O66:O129" si="4">M66+K66</f>
        <v>137.99532923217129</v>
      </c>
      <c r="P66" s="27">
        <f t="shared" ref="P66:P129" si="5">O66*12</f>
        <v>1655.9439507860554</v>
      </c>
      <c r="Q66" s="23" t="s">
        <v>21</v>
      </c>
    </row>
    <row r="67" spans="1:17" ht="42.65" customHeight="1" x14ac:dyDescent="0.3">
      <c r="A67" s="21" t="s">
        <v>283</v>
      </c>
      <c r="B67" s="22">
        <f t="shared" si="3"/>
        <v>48796</v>
      </c>
      <c r="C67" s="22">
        <v>41491</v>
      </c>
      <c r="D67" s="23">
        <v>20</v>
      </c>
      <c r="E67" s="24" t="s">
        <v>284</v>
      </c>
      <c r="F67" s="24" t="s">
        <v>35</v>
      </c>
      <c r="G67" s="25">
        <v>8547831</v>
      </c>
      <c r="H67" s="23" t="s">
        <v>285</v>
      </c>
      <c r="I67" s="26">
        <v>131473.684210526</v>
      </c>
      <c r="J67" s="23" t="s">
        <v>62</v>
      </c>
      <c r="K67" s="27">
        <v>54.885281385281402</v>
      </c>
      <c r="L67" s="23" t="s">
        <v>63</v>
      </c>
      <c r="M67" s="27">
        <v>82.578947368420998</v>
      </c>
      <c r="N67" s="27" t="s">
        <v>64</v>
      </c>
      <c r="O67" s="27">
        <f t="shared" si="4"/>
        <v>137.4642287537024</v>
      </c>
      <c r="P67" s="27">
        <f t="shared" si="5"/>
        <v>1649.5707450444288</v>
      </c>
      <c r="Q67" s="23" t="s">
        <v>21</v>
      </c>
    </row>
    <row r="68" spans="1:17" ht="42.65" customHeight="1" x14ac:dyDescent="0.3">
      <c r="A68" s="21" t="s">
        <v>286</v>
      </c>
      <c r="B68" s="22">
        <f t="shared" si="3"/>
        <v>52855.5</v>
      </c>
      <c r="C68" s="22">
        <v>41898</v>
      </c>
      <c r="D68" s="23">
        <v>30</v>
      </c>
      <c r="E68" s="24" t="s">
        <v>287</v>
      </c>
      <c r="F68" s="24" t="s">
        <v>22</v>
      </c>
      <c r="G68" s="25">
        <v>8865239</v>
      </c>
      <c r="H68" s="23" t="s">
        <v>288</v>
      </c>
      <c r="I68" s="26">
        <v>131473.684210526</v>
      </c>
      <c r="J68" s="23" t="s">
        <v>62</v>
      </c>
      <c r="K68" s="27">
        <v>56.567099567099497</v>
      </c>
      <c r="L68" s="23" t="s">
        <v>63</v>
      </c>
      <c r="M68" s="27">
        <v>80.631578947368396</v>
      </c>
      <c r="N68" s="27" t="s">
        <v>64</v>
      </c>
      <c r="O68" s="27">
        <f t="shared" si="4"/>
        <v>137.1986785144679</v>
      </c>
      <c r="P68" s="27">
        <f t="shared" si="5"/>
        <v>1646.3841421736147</v>
      </c>
      <c r="Q68" s="23" t="s">
        <v>16</v>
      </c>
    </row>
    <row r="69" spans="1:17" ht="42.65" customHeight="1" x14ac:dyDescent="0.3">
      <c r="A69" s="21" t="s">
        <v>289</v>
      </c>
      <c r="B69" s="22">
        <f t="shared" si="3"/>
        <v>44679.5</v>
      </c>
      <c r="C69" s="22">
        <v>41027</v>
      </c>
      <c r="D69" s="23">
        <v>10</v>
      </c>
      <c r="E69" s="24" t="s">
        <v>290</v>
      </c>
      <c r="F69" s="24" t="s">
        <v>31</v>
      </c>
      <c r="G69" s="25">
        <v>45947</v>
      </c>
      <c r="H69" s="23" t="s">
        <v>291</v>
      </c>
      <c r="I69" s="26">
        <v>132526.315789474</v>
      </c>
      <c r="J69" s="23" t="s">
        <v>62</v>
      </c>
      <c r="K69" s="27">
        <v>53.158008658008697</v>
      </c>
      <c r="L69" s="23" t="s">
        <v>63</v>
      </c>
      <c r="M69" s="27">
        <v>84.578947368421098</v>
      </c>
      <c r="N69" s="27" t="s">
        <v>64</v>
      </c>
      <c r="O69" s="27">
        <f t="shared" si="4"/>
        <v>137.73695602642979</v>
      </c>
      <c r="P69" s="27">
        <f t="shared" si="5"/>
        <v>1652.8434723171576</v>
      </c>
      <c r="Q69" s="23" t="s">
        <v>21</v>
      </c>
    </row>
    <row r="70" spans="1:17" ht="42.65" customHeight="1" x14ac:dyDescent="0.3">
      <c r="A70" s="21" t="s">
        <v>292</v>
      </c>
      <c r="B70" s="22">
        <f t="shared" si="3"/>
        <v>46958.75</v>
      </c>
      <c r="C70" s="22">
        <v>41480</v>
      </c>
      <c r="D70" s="23">
        <v>15</v>
      </c>
      <c r="E70" s="24" t="s">
        <v>293</v>
      </c>
      <c r="F70" s="24" t="s">
        <v>40</v>
      </c>
      <c r="G70" s="25">
        <v>62811</v>
      </c>
      <c r="H70" s="23" t="s">
        <v>294</v>
      </c>
      <c r="I70" s="26">
        <v>132526.315789474</v>
      </c>
      <c r="J70" s="23" t="s">
        <v>62</v>
      </c>
      <c r="K70" s="27">
        <v>54.839826839826799</v>
      </c>
      <c r="L70" s="23" t="s">
        <v>63</v>
      </c>
      <c r="M70" s="27">
        <v>82.631578947368396</v>
      </c>
      <c r="N70" s="27" t="s">
        <v>64</v>
      </c>
      <c r="O70" s="27">
        <f t="shared" si="4"/>
        <v>137.47140578719518</v>
      </c>
      <c r="P70" s="27">
        <f t="shared" si="5"/>
        <v>1649.6568694463422</v>
      </c>
      <c r="Q70" s="23" t="s">
        <v>81</v>
      </c>
    </row>
    <row r="71" spans="1:17" ht="42.65" customHeight="1" x14ac:dyDescent="0.3">
      <c r="A71" s="21" t="s">
        <v>295</v>
      </c>
      <c r="B71" s="22">
        <f t="shared" si="3"/>
        <v>48461.5</v>
      </c>
      <c r="C71" s="22">
        <v>41887</v>
      </c>
      <c r="D71" s="23">
        <v>18</v>
      </c>
      <c r="E71" s="24" t="s">
        <v>296</v>
      </c>
      <c r="F71" s="24" t="s">
        <v>22</v>
      </c>
      <c r="G71" s="25">
        <v>53922.323529411799</v>
      </c>
      <c r="H71" s="23" t="s">
        <v>297</v>
      </c>
      <c r="I71" s="26">
        <v>132526.315789474</v>
      </c>
      <c r="J71" s="23" t="s">
        <v>62</v>
      </c>
      <c r="K71" s="27">
        <v>56.521645021645</v>
      </c>
      <c r="L71" s="23" t="s">
        <v>63</v>
      </c>
      <c r="M71" s="27">
        <v>80.684210526315795</v>
      </c>
      <c r="N71" s="27" t="s">
        <v>64</v>
      </c>
      <c r="O71" s="27">
        <f t="shared" si="4"/>
        <v>137.20585554796079</v>
      </c>
      <c r="P71" s="27">
        <f t="shared" si="5"/>
        <v>1646.4702665755294</v>
      </c>
      <c r="Q71" s="23" t="s">
        <v>21</v>
      </c>
    </row>
    <row r="72" spans="1:17" ht="42.65" customHeight="1" x14ac:dyDescent="0.3">
      <c r="A72" s="21" t="s">
        <v>298</v>
      </c>
      <c r="B72" s="22">
        <f t="shared" si="3"/>
        <v>51762.5</v>
      </c>
      <c r="C72" s="22">
        <v>40805</v>
      </c>
      <c r="D72" s="23">
        <v>30</v>
      </c>
      <c r="E72" s="24" t="s">
        <v>299</v>
      </c>
      <c r="F72" s="24" t="s">
        <v>40</v>
      </c>
      <c r="G72" s="25">
        <v>52954</v>
      </c>
      <c r="H72" s="23" t="s">
        <v>300</v>
      </c>
      <c r="I72" s="26">
        <v>132526.315789474</v>
      </c>
      <c r="J72" s="23" t="s">
        <v>62</v>
      </c>
      <c r="K72" s="27">
        <v>51.476190476190503</v>
      </c>
      <c r="L72" s="23" t="s">
        <v>63</v>
      </c>
      <c r="M72" s="27">
        <v>86.526315789473699</v>
      </c>
      <c r="N72" s="27" t="s">
        <v>64</v>
      </c>
      <c r="O72" s="27">
        <f t="shared" si="4"/>
        <v>138.00250626566421</v>
      </c>
      <c r="P72" s="27">
        <f t="shared" si="5"/>
        <v>1656.0300751879704</v>
      </c>
      <c r="Q72" s="23" t="s">
        <v>21</v>
      </c>
    </row>
    <row r="73" spans="1:17" ht="42.65" customHeight="1" x14ac:dyDescent="0.3">
      <c r="A73" s="21" t="s">
        <v>301</v>
      </c>
      <c r="B73" s="22">
        <f t="shared" si="3"/>
        <v>45852</v>
      </c>
      <c r="C73" s="22">
        <v>41469</v>
      </c>
      <c r="D73" s="23">
        <v>12</v>
      </c>
      <c r="E73" s="24" t="s">
        <v>302</v>
      </c>
      <c r="F73" s="24" t="s">
        <v>39</v>
      </c>
      <c r="G73" s="25">
        <v>17757</v>
      </c>
      <c r="H73" s="23" t="s">
        <v>303</v>
      </c>
      <c r="I73" s="26">
        <v>133578.94736842101</v>
      </c>
      <c r="J73" s="23" t="s">
        <v>62</v>
      </c>
      <c r="K73" s="27">
        <v>54.794372294372302</v>
      </c>
      <c r="L73" s="23" t="s">
        <v>63</v>
      </c>
      <c r="M73" s="27">
        <v>82.684210526315795</v>
      </c>
      <c r="N73" s="27" t="s">
        <v>64</v>
      </c>
      <c r="O73" s="27">
        <f t="shared" si="4"/>
        <v>137.4785828206881</v>
      </c>
      <c r="P73" s="27">
        <f t="shared" si="5"/>
        <v>1649.7429938482574</v>
      </c>
      <c r="Q73" s="23" t="s">
        <v>16</v>
      </c>
    </row>
    <row r="74" spans="1:17" ht="42.65" customHeight="1" x14ac:dyDescent="0.3">
      <c r="A74" s="21" t="s">
        <v>304</v>
      </c>
      <c r="B74" s="22">
        <f t="shared" si="3"/>
        <v>46499.75</v>
      </c>
      <c r="C74" s="22">
        <v>41021</v>
      </c>
      <c r="D74" s="23">
        <v>15</v>
      </c>
      <c r="E74" s="24" t="s">
        <v>305</v>
      </c>
      <c r="F74" s="24" t="s">
        <v>20</v>
      </c>
      <c r="G74" s="25">
        <v>80180</v>
      </c>
      <c r="H74" s="23" t="s">
        <v>306</v>
      </c>
      <c r="I74" s="26">
        <v>133578.94736842101</v>
      </c>
      <c r="J74" s="23" t="s">
        <v>62</v>
      </c>
      <c r="K74" s="27">
        <v>53.112554112554101</v>
      </c>
      <c r="L74" s="23" t="s">
        <v>63</v>
      </c>
      <c r="M74" s="27">
        <v>84.631578947368396</v>
      </c>
      <c r="N74" s="27" t="s">
        <v>64</v>
      </c>
      <c r="O74" s="27">
        <f t="shared" si="4"/>
        <v>137.74413305992249</v>
      </c>
      <c r="P74" s="27">
        <f t="shared" si="5"/>
        <v>1652.9295967190699</v>
      </c>
      <c r="Q74" s="23" t="s">
        <v>21</v>
      </c>
    </row>
    <row r="75" spans="1:17" ht="42.65" customHeight="1" x14ac:dyDescent="0.3">
      <c r="A75" s="21" t="s">
        <v>307</v>
      </c>
      <c r="B75" s="22">
        <f t="shared" si="3"/>
        <v>47373.5</v>
      </c>
      <c r="C75" s="22">
        <v>40799</v>
      </c>
      <c r="D75" s="23">
        <v>18</v>
      </c>
      <c r="E75" s="24" t="s">
        <v>308</v>
      </c>
      <c r="F75" s="24" t="s">
        <v>22</v>
      </c>
      <c r="G75" s="25">
        <v>52184547</v>
      </c>
      <c r="H75" s="23" t="s">
        <v>309</v>
      </c>
      <c r="I75" s="26">
        <v>133578.94736842101</v>
      </c>
      <c r="J75" s="23" t="s">
        <v>62</v>
      </c>
      <c r="K75" s="27">
        <v>51.430735930735899</v>
      </c>
      <c r="L75" s="23" t="s">
        <v>63</v>
      </c>
      <c r="M75" s="27">
        <v>86.578947368421098</v>
      </c>
      <c r="N75" s="27" t="s">
        <v>64</v>
      </c>
      <c r="O75" s="27">
        <f t="shared" si="4"/>
        <v>138.00968329915699</v>
      </c>
      <c r="P75" s="27">
        <f t="shared" si="5"/>
        <v>1656.1161995898838</v>
      </c>
      <c r="Q75" s="23" t="s">
        <v>21</v>
      </c>
    </row>
    <row r="76" spans="1:17" ht="42.65" customHeight="1" x14ac:dyDescent="0.3">
      <c r="A76" s="21" t="s">
        <v>310</v>
      </c>
      <c r="B76" s="22">
        <f t="shared" si="3"/>
        <v>49181</v>
      </c>
      <c r="C76" s="22">
        <v>41876</v>
      </c>
      <c r="D76" s="23">
        <v>20</v>
      </c>
      <c r="E76" s="24" t="s">
        <v>158</v>
      </c>
      <c r="F76" s="24" t="s">
        <v>26</v>
      </c>
      <c r="G76" s="25">
        <v>21569</v>
      </c>
      <c r="H76" s="23" t="s">
        <v>311</v>
      </c>
      <c r="I76" s="26">
        <v>133578.94736842101</v>
      </c>
      <c r="J76" s="23" t="s">
        <v>62</v>
      </c>
      <c r="K76" s="27">
        <v>56.476190476190403</v>
      </c>
      <c r="L76" s="23" t="s">
        <v>63</v>
      </c>
      <c r="M76" s="27">
        <v>80.736842105263193</v>
      </c>
      <c r="N76" s="27" t="s">
        <v>64</v>
      </c>
      <c r="O76" s="27">
        <f t="shared" si="4"/>
        <v>137.2130325814536</v>
      </c>
      <c r="P76" s="27">
        <f t="shared" si="5"/>
        <v>1646.5563909774432</v>
      </c>
      <c r="Q76" s="23" t="s">
        <v>81</v>
      </c>
    </row>
    <row r="77" spans="1:17" ht="42.65" customHeight="1" x14ac:dyDescent="0.3">
      <c r="A77" s="21" t="s">
        <v>312</v>
      </c>
      <c r="B77" s="22">
        <f t="shared" si="3"/>
        <v>45110.5</v>
      </c>
      <c r="C77" s="22">
        <v>41458</v>
      </c>
      <c r="D77" s="23">
        <v>10</v>
      </c>
      <c r="E77" s="24" t="s">
        <v>313</v>
      </c>
      <c r="F77" s="24" t="s">
        <v>26</v>
      </c>
      <c r="G77" s="25">
        <v>36978</v>
      </c>
      <c r="H77" s="23" t="s">
        <v>314</v>
      </c>
      <c r="I77" s="26">
        <v>134631.57894736799</v>
      </c>
      <c r="J77" s="23" t="s">
        <v>62</v>
      </c>
      <c r="K77" s="27">
        <v>54.748917748917698</v>
      </c>
      <c r="L77" s="23" t="s">
        <v>63</v>
      </c>
      <c r="M77" s="27">
        <v>82.736842105263193</v>
      </c>
      <c r="N77" s="27" t="s">
        <v>64</v>
      </c>
      <c r="O77" s="27">
        <f t="shared" si="4"/>
        <v>137.48575985418088</v>
      </c>
      <c r="P77" s="27">
        <f t="shared" si="5"/>
        <v>1649.8291182501707</v>
      </c>
      <c r="Q77" s="23" t="s">
        <v>21</v>
      </c>
    </row>
    <row r="78" spans="1:17" ht="42.65" customHeight="1" x14ac:dyDescent="0.3">
      <c r="A78" s="21" t="s">
        <v>315</v>
      </c>
      <c r="B78" s="22">
        <f t="shared" si="3"/>
        <v>47343.75</v>
      </c>
      <c r="C78" s="22">
        <v>41865</v>
      </c>
      <c r="D78" s="23">
        <v>15</v>
      </c>
      <c r="E78" s="24" t="s">
        <v>316</v>
      </c>
      <c r="F78" s="24" t="s">
        <v>22</v>
      </c>
      <c r="G78" s="25">
        <v>3849656</v>
      </c>
      <c r="H78" s="23" t="s">
        <v>317</v>
      </c>
      <c r="I78" s="26">
        <v>134631.57894736799</v>
      </c>
      <c r="J78" s="23" t="s">
        <v>62</v>
      </c>
      <c r="K78" s="27">
        <v>56.430735930735899</v>
      </c>
      <c r="L78" s="23" t="s">
        <v>63</v>
      </c>
      <c r="M78" s="27">
        <v>80.789473684210506</v>
      </c>
      <c r="N78" s="27" t="s">
        <v>64</v>
      </c>
      <c r="O78" s="27">
        <f t="shared" si="4"/>
        <v>137.22020961494641</v>
      </c>
      <c r="P78" s="27">
        <f t="shared" si="5"/>
        <v>1646.6425153793571</v>
      </c>
      <c r="Q78" s="23" t="s">
        <v>16</v>
      </c>
    </row>
    <row r="79" spans="1:17" ht="42.65" customHeight="1" x14ac:dyDescent="0.3">
      <c r="A79" s="21" t="s">
        <v>318</v>
      </c>
      <c r="B79" s="22">
        <f t="shared" si="3"/>
        <v>48098</v>
      </c>
      <c r="C79" s="22">
        <v>40793</v>
      </c>
      <c r="D79" s="23">
        <v>20</v>
      </c>
      <c r="E79" s="24" t="s">
        <v>319</v>
      </c>
      <c r="F79" s="24" t="s">
        <v>41</v>
      </c>
      <c r="G79" s="25">
        <v>5454521</v>
      </c>
      <c r="H79" s="23" t="s">
        <v>320</v>
      </c>
      <c r="I79" s="26">
        <v>134631.57894736799</v>
      </c>
      <c r="J79" s="23" t="s">
        <v>62</v>
      </c>
      <c r="K79" s="27">
        <v>51.385281385281402</v>
      </c>
      <c r="L79" s="23" t="s">
        <v>63</v>
      </c>
      <c r="M79" s="27">
        <v>86.631578947368396</v>
      </c>
      <c r="N79" s="27" t="s">
        <v>64</v>
      </c>
      <c r="O79" s="27">
        <f t="shared" si="4"/>
        <v>138.0168603326498</v>
      </c>
      <c r="P79" s="27">
        <f t="shared" si="5"/>
        <v>1656.2023239917976</v>
      </c>
      <c r="Q79" s="23" t="s">
        <v>21</v>
      </c>
    </row>
    <row r="80" spans="1:17" ht="42.65" customHeight="1" x14ac:dyDescent="0.3">
      <c r="A80" s="21" t="s">
        <v>321</v>
      </c>
      <c r="B80" s="22">
        <f t="shared" si="3"/>
        <v>51972.5</v>
      </c>
      <c r="C80" s="22">
        <v>41015</v>
      </c>
      <c r="D80" s="23">
        <v>30</v>
      </c>
      <c r="E80" s="24" t="s">
        <v>322</v>
      </c>
      <c r="F80" s="24" t="s">
        <v>26</v>
      </c>
      <c r="G80" s="25">
        <v>94134</v>
      </c>
      <c r="H80" s="23" t="s">
        <v>323</v>
      </c>
      <c r="I80" s="26">
        <v>134631.57894736799</v>
      </c>
      <c r="J80" s="23" t="s">
        <v>62</v>
      </c>
      <c r="K80" s="27">
        <v>53.067099567099604</v>
      </c>
      <c r="L80" s="23" t="s">
        <v>63</v>
      </c>
      <c r="M80" s="27">
        <v>84.684210526315795</v>
      </c>
      <c r="N80" s="27" t="s">
        <v>64</v>
      </c>
      <c r="O80" s="27">
        <f t="shared" si="4"/>
        <v>137.75131009341538</v>
      </c>
      <c r="P80" s="27">
        <f t="shared" si="5"/>
        <v>1653.0157211209846</v>
      </c>
      <c r="Q80" s="23" t="s">
        <v>81</v>
      </c>
    </row>
    <row r="81" spans="1:17" ht="42.65" customHeight="1" x14ac:dyDescent="0.3">
      <c r="A81" s="21" t="s">
        <v>324</v>
      </c>
      <c r="B81" s="22">
        <f t="shared" si="3"/>
        <v>46237</v>
      </c>
      <c r="C81" s="22">
        <v>41854</v>
      </c>
      <c r="D81" s="23">
        <v>12</v>
      </c>
      <c r="E81" s="24" t="s">
        <v>325</v>
      </c>
      <c r="F81" s="24" t="s">
        <v>26</v>
      </c>
      <c r="G81" s="25">
        <v>95108</v>
      </c>
      <c r="H81" s="23" t="s">
        <v>326</v>
      </c>
      <c r="I81" s="26">
        <v>135684.21052631599</v>
      </c>
      <c r="J81" s="23" t="s">
        <v>62</v>
      </c>
      <c r="K81" s="27">
        <v>56.385281385281303</v>
      </c>
      <c r="L81" s="23" t="s">
        <v>63</v>
      </c>
      <c r="M81" s="27">
        <v>80.842105263157904</v>
      </c>
      <c r="N81" s="27" t="s">
        <v>64</v>
      </c>
      <c r="O81" s="27">
        <f t="shared" si="4"/>
        <v>137.22738664843922</v>
      </c>
      <c r="P81" s="27">
        <f t="shared" si="5"/>
        <v>1646.7286397812707</v>
      </c>
      <c r="Q81" s="23" t="s">
        <v>16</v>
      </c>
    </row>
    <row r="82" spans="1:17" ht="42.65" customHeight="1" x14ac:dyDescent="0.3">
      <c r="A82" s="21" t="s">
        <v>327</v>
      </c>
      <c r="B82" s="22">
        <f t="shared" si="3"/>
        <v>46265.75</v>
      </c>
      <c r="C82" s="22">
        <v>40787</v>
      </c>
      <c r="D82" s="23">
        <v>15</v>
      </c>
      <c r="E82" s="24" t="s">
        <v>328</v>
      </c>
      <c r="F82" s="24" t="s">
        <v>35</v>
      </c>
      <c r="G82" s="25">
        <v>2554500</v>
      </c>
      <c r="H82" s="23" t="s">
        <v>329</v>
      </c>
      <c r="I82" s="26">
        <v>135684.21052631599</v>
      </c>
      <c r="J82" s="23" t="s">
        <v>62</v>
      </c>
      <c r="K82" s="27">
        <v>51.339826839826799</v>
      </c>
      <c r="L82" s="23" t="s">
        <v>63</v>
      </c>
      <c r="M82" s="27">
        <v>86.684210526315795</v>
      </c>
      <c r="N82" s="27" t="s">
        <v>64</v>
      </c>
      <c r="O82" s="27">
        <f t="shared" si="4"/>
        <v>138.02403736614258</v>
      </c>
      <c r="P82" s="27">
        <f t="shared" si="5"/>
        <v>1656.288448393711</v>
      </c>
      <c r="Q82" s="23" t="s">
        <v>21</v>
      </c>
    </row>
    <row r="83" spans="1:17" ht="42.65" customHeight="1" x14ac:dyDescent="0.3">
      <c r="A83" s="21" t="s">
        <v>330</v>
      </c>
      <c r="B83" s="22">
        <f t="shared" si="3"/>
        <v>46925.75</v>
      </c>
      <c r="C83" s="22">
        <v>41447</v>
      </c>
      <c r="D83" s="23">
        <v>15</v>
      </c>
      <c r="E83" s="24" t="s">
        <v>331</v>
      </c>
      <c r="F83" s="24" t="s">
        <v>20</v>
      </c>
      <c r="G83" s="25">
        <v>69186</v>
      </c>
      <c r="H83" s="23" t="s">
        <v>332</v>
      </c>
      <c r="I83" s="26">
        <v>135684.21052631599</v>
      </c>
      <c r="J83" s="23" t="s">
        <v>62</v>
      </c>
      <c r="K83" s="27">
        <v>54.703463203463201</v>
      </c>
      <c r="L83" s="23" t="s">
        <v>63</v>
      </c>
      <c r="M83" s="27">
        <v>82.789473684210506</v>
      </c>
      <c r="N83" s="27" t="s">
        <v>64</v>
      </c>
      <c r="O83" s="27">
        <f t="shared" si="4"/>
        <v>137.49293688767369</v>
      </c>
      <c r="P83" s="27">
        <f t="shared" si="5"/>
        <v>1649.9152426520843</v>
      </c>
      <c r="Q83" s="23" t="s">
        <v>81</v>
      </c>
    </row>
    <row r="84" spans="1:17" ht="42.65" customHeight="1" x14ac:dyDescent="0.3">
      <c r="A84" s="21" t="s">
        <v>333</v>
      </c>
      <c r="B84" s="22">
        <f t="shared" si="3"/>
        <v>47583.5</v>
      </c>
      <c r="C84" s="22">
        <v>41009</v>
      </c>
      <c r="D84" s="23">
        <v>18</v>
      </c>
      <c r="E84" s="24" t="s">
        <v>334</v>
      </c>
      <c r="F84" s="24" t="s">
        <v>22</v>
      </c>
      <c r="G84" s="25">
        <v>69660</v>
      </c>
      <c r="H84" s="23" t="s">
        <v>335</v>
      </c>
      <c r="I84" s="26">
        <v>135684.21052631599</v>
      </c>
      <c r="J84" s="23" t="s">
        <v>62</v>
      </c>
      <c r="K84" s="27">
        <v>53.021645021645</v>
      </c>
      <c r="L84" s="23" t="s">
        <v>63</v>
      </c>
      <c r="M84" s="27">
        <v>84.736842105263193</v>
      </c>
      <c r="N84" s="27" t="s">
        <v>64</v>
      </c>
      <c r="O84" s="27">
        <f t="shared" si="4"/>
        <v>137.75848712690819</v>
      </c>
      <c r="P84" s="27">
        <f t="shared" si="5"/>
        <v>1653.1018455228982</v>
      </c>
      <c r="Q84" s="23" t="s">
        <v>16</v>
      </c>
    </row>
    <row r="85" spans="1:17" ht="42.65" customHeight="1" x14ac:dyDescent="0.3">
      <c r="A85" s="21" t="s">
        <v>336</v>
      </c>
      <c r="B85" s="22">
        <f t="shared" si="3"/>
        <v>45164</v>
      </c>
      <c r="C85" s="22">
        <v>40781</v>
      </c>
      <c r="D85" s="23">
        <v>12</v>
      </c>
      <c r="E85" s="24" t="s">
        <v>337</v>
      </c>
      <c r="F85" s="24" t="s">
        <v>41</v>
      </c>
      <c r="G85" s="25">
        <v>17940</v>
      </c>
      <c r="H85" s="23" t="s">
        <v>338</v>
      </c>
      <c r="I85" s="26">
        <v>136736.842105263</v>
      </c>
      <c r="J85" s="23" t="s">
        <v>62</v>
      </c>
      <c r="K85" s="27">
        <v>51.294372294372302</v>
      </c>
      <c r="L85" s="23" t="s">
        <v>63</v>
      </c>
      <c r="M85" s="27">
        <v>86.736842105263193</v>
      </c>
      <c r="N85" s="27" t="s">
        <v>64</v>
      </c>
      <c r="O85" s="27">
        <f t="shared" si="4"/>
        <v>138.0312143996355</v>
      </c>
      <c r="P85" s="27">
        <f t="shared" si="5"/>
        <v>1656.3745727956261</v>
      </c>
      <c r="Q85" s="23" t="s">
        <v>81</v>
      </c>
    </row>
    <row r="86" spans="1:17" ht="42.65" customHeight="1" x14ac:dyDescent="0.3">
      <c r="A86" s="21" t="s">
        <v>339</v>
      </c>
      <c r="B86" s="22">
        <f t="shared" si="3"/>
        <v>45495.5</v>
      </c>
      <c r="C86" s="22">
        <v>41843</v>
      </c>
      <c r="D86" s="23">
        <v>10</v>
      </c>
      <c r="E86" s="24" t="s">
        <v>340</v>
      </c>
      <c r="F86" s="24" t="s">
        <v>20</v>
      </c>
      <c r="G86" s="25">
        <v>75300</v>
      </c>
      <c r="H86" s="23" t="s">
        <v>341</v>
      </c>
      <c r="I86" s="26">
        <v>136736.842105263</v>
      </c>
      <c r="J86" s="23" t="s">
        <v>62</v>
      </c>
      <c r="K86" s="27">
        <v>56.339826839826799</v>
      </c>
      <c r="L86" s="23" t="s">
        <v>63</v>
      </c>
      <c r="M86" s="27">
        <v>80.894736842105303</v>
      </c>
      <c r="N86" s="27" t="s">
        <v>64</v>
      </c>
      <c r="O86" s="27">
        <f t="shared" si="4"/>
        <v>137.23456368193212</v>
      </c>
      <c r="P86" s="27">
        <f t="shared" si="5"/>
        <v>1646.8147641831854</v>
      </c>
      <c r="Q86" s="23" t="s">
        <v>81</v>
      </c>
    </row>
    <row r="87" spans="1:17" ht="42.65" customHeight="1" x14ac:dyDescent="0.3">
      <c r="A87" s="21" t="s">
        <v>342</v>
      </c>
      <c r="B87" s="22">
        <f t="shared" si="3"/>
        <v>48308</v>
      </c>
      <c r="C87" s="22">
        <v>41003</v>
      </c>
      <c r="D87" s="23">
        <v>20</v>
      </c>
      <c r="E87" s="24" t="s">
        <v>343</v>
      </c>
      <c r="F87" s="24" t="s">
        <v>33</v>
      </c>
      <c r="G87" s="25">
        <v>45439</v>
      </c>
      <c r="H87" s="23" t="s">
        <v>344</v>
      </c>
      <c r="I87" s="26">
        <v>136736.842105263</v>
      </c>
      <c r="J87" s="23" t="s">
        <v>62</v>
      </c>
      <c r="K87" s="27">
        <v>52.976190476190503</v>
      </c>
      <c r="L87" s="23" t="s">
        <v>63</v>
      </c>
      <c r="M87" s="27">
        <v>84.789473684210506</v>
      </c>
      <c r="N87" s="27" t="s">
        <v>64</v>
      </c>
      <c r="O87" s="27">
        <f t="shared" si="4"/>
        <v>137.765664160401</v>
      </c>
      <c r="P87" s="27">
        <f t="shared" si="5"/>
        <v>1653.187969924812</v>
      </c>
      <c r="Q87" s="23" t="s">
        <v>21</v>
      </c>
    </row>
    <row r="88" spans="1:17" ht="42.65" customHeight="1" x14ac:dyDescent="0.3">
      <c r="A88" s="21" t="s">
        <v>345</v>
      </c>
      <c r="B88" s="22">
        <f t="shared" si="3"/>
        <v>52393.5</v>
      </c>
      <c r="C88" s="22">
        <v>41436</v>
      </c>
      <c r="D88" s="23">
        <v>30</v>
      </c>
      <c r="E88" s="24" t="s">
        <v>346</v>
      </c>
      <c r="F88" s="24" t="s">
        <v>39</v>
      </c>
      <c r="G88" s="25">
        <v>5954409</v>
      </c>
      <c r="H88" s="23" t="s">
        <v>347</v>
      </c>
      <c r="I88" s="26">
        <v>136736.842105263</v>
      </c>
      <c r="J88" s="23" t="s">
        <v>62</v>
      </c>
      <c r="K88" s="27">
        <v>54.658008658008598</v>
      </c>
      <c r="L88" s="23" t="s">
        <v>63</v>
      </c>
      <c r="M88" s="27">
        <v>82.842105263157904</v>
      </c>
      <c r="N88" s="27" t="s">
        <v>64</v>
      </c>
      <c r="O88" s="27">
        <f t="shared" si="4"/>
        <v>137.5001139211665</v>
      </c>
      <c r="P88" s="27">
        <f t="shared" si="5"/>
        <v>1650.0013670539979</v>
      </c>
      <c r="Q88" s="23" t="s">
        <v>16</v>
      </c>
    </row>
    <row r="89" spans="1:17" ht="42.65" customHeight="1" x14ac:dyDescent="0.3">
      <c r="A89" s="21" t="s">
        <v>348</v>
      </c>
      <c r="B89" s="22">
        <f t="shared" si="3"/>
        <v>44427.5</v>
      </c>
      <c r="C89" s="22">
        <v>40775</v>
      </c>
      <c r="D89" s="23">
        <v>10</v>
      </c>
      <c r="E89" s="24" t="s">
        <v>349</v>
      </c>
      <c r="F89" s="24" t="s">
        <v>41</v>
      </c>
      <c r="G89" s="25">
        <v>9542038</v>
      </c>
      <c r="H89" s="23" t="s">
        <v>350</v>
      </c>
      <c r="I89" s="26">
        <v>137789.47368421001</v>
      </c>
      <c r="J89" s="23" t="s">
        <v>62</v>
      </c>
      <c r="K89" s="27">
        <v>51.248917748917698</v>
      </c>
      <c r="L89" s="23" t="s">
        <v>63</v>
      </c>
      <c r="M89" s="27">
        <v>86.789473684210506</v>
      </c>
      <c r="N89" s="27" t="s">
        <v>64</v>
      </c>
      <c r="O89" s="27">
        <f t="shared" si="4"/>
        <v>138.0383914331282</v>
      </c>
      <c r="P89" s="27">
        <f t="shared" si="5"/>
        <v>1656.4606971975384</v>
      </c>
      <c r="Q89" s="23" t="s">
        <v>16</v>
      </c>
    </row>
    <row r="90" spans="1:17" ht="42.65" customHeight="1" x14ac:dyDescent="0.3">
      <c r="A90" s="21" t="s">
        <v>351</v>
      </c>
      <c r="B90" s="22">
        <f t="shared" si="3"/>
        <v>46475.75</v>
      </c>
      <c r="C90" s="22">
        <v>40997</v>
      </c>
      <c r="D90" s="23">
        <v>15</v>
      </c>
      <c r="E90" s="24" t="s">
        <v>352</v>
      </c>
      <c r="F90" s="24" t="s">
        <v>41</v>
      </c>
      <c r="G90" s="25">
        <v>52009</v>
      </c>
      <c r="H90" s="23" t="s">
        <v>353</v>
      </c>
      <c r="I90" s="26">
        <v>137789.47368421001</v>
      </c>
      <c r="J90" s="23" t="s">
        <v>62</v>
      </c>
      <c r="K90" s="27">
        <v>52.930735930735899</v>
      </c>
      <c r="L90" s="23" t="s">
        <v>63</v>
      </c>
      <c r="M90" s="27">
        <v>84.842105263157904</v>
      </c>
      <c r="N90" s="27" t="s">
        <v>64</v>
      </c>
      <c r="O90" s="27">
        <f t="shared" si="4"/>
        <v>137.77284119389381</v>
      </c>
      <c r="P90" s="27">
        <f t="shared" si="5"/>
        <v>1653.2740943267258</v>
      </c>
      <c r="Q90" s="23" t="s">
        <v>81</v>
      </c>
    </row>
    <row r="91" spans="1:17" ht="42.65" customHeight="1" x14ac:dyDescent="0.3">
      <c r="A91" s="21" t="s">
        <v>354</v>
      </c>
      <c r="B91" s="22">
        <f t="shared" si="3"/>
        <v>47310.75</v>
      </c>
      <c r="C91" s="22">
        <v>41832</v>
      </c>
      <c r="D91" s="23">
        <v>15</v>
      </c>
      <c r="E91" s="24" t="s">
        <v>355</v>
      </c>
      <c r="F91" s="24" t="s">
        <v>31</v>
      </c>
      <c r="G91" s="25">
        <v>36354</v>
      </c>
      <c r="H91" s="23" t="s">
        <v>356</v>
      </c>
      <c r="I91" s="26">
        <v>137789.47368421001</v>
      </c>
      <c r="J91" s="23" t="s">
        <v>62</v>
      </c>
      <c r="K91" s="27">
        <v>56.294372294372302</v>
      </c>
      <c r="L91" s="23" t="s">
        <v>63</v>
      </c>
      <c r="M91" s="27">
        <v>80.947368421052602</v>
      </c>
      <c r="N91" s="27" t="s">
        <v>64</v>
      </c>
      <c r="O91" s="27">
        <f t="shared" si="4"/>
        <v>137.2417407154249</v>
      </c>
      <c r="P91" s="27">
        <f t="shared" si="5"/>
        <v>1646.9008885850988</v>
      </c>
      <c r="Q91" s="23" t="s">
        <v>21</v>
      </c>
    </row>
    <row r="92" spans="1:17" ht="42.65" customHeight="1" x14ac:dyDescent="0.3">
      <c r="A92" s="21" t="s">
        <v>357</v>
      </c>
      <c r="B92" s="22">
        <f t="shared" si="3"/>
        <v>47999.5</v>
      </c>
      <c r="C92" s="22">
        <v>41425</v>
      </c>
      <c r="D92" s="23">
        <v>18</v>
      </c>
      <c r="E92" s="24" t="s">
        <v>358</v>
      </c>
      <c r="F92" s="24" t="s">
        <v>31</v>
      </c>
      <c r="G92" s="25">
        <v>87403</v>
      </c>
      <c r="H92" s="23" t="s">
        <v>359</v>
      </c>
      <c r="I92" s="26">
        <v>137789.47368421001</v>
      </c>
      <c r="J92" s="23" t="s">
        <v>62</v>
      </c>
      <c r="K92" s="27">
        <v>54.612554112554101</v>
      </c>
      <c r="L92" s="23" t="s">
        <v>63</v>
      </c>
      <c r="M92" s="27">
        <v>82.894736842105303</v>
      </c>
      <c r="N92" s="27" t="s">
        <v>64</v>
      </c>
      <c r="O92" s="27">
        <f t="shared" si="4"/>
        <v>137.5072909546594</v>
      </c>
      <c r="P92" s="27">
        <f t="shared" si="5"/>
        <v>1650.0874914559126</v>
      </c>
      <c r="Q92" s="23" t="s">
        <v>16</v>
      </c>
    </row>
    <row r="93" spans="1:17" ht="42.65" customHeight="1" x14ac:dyDescent="0.3">
      <c r="A93" s="21" t="s">
        <v>360</v>
      </c>
      <c r="B93" s="22">
        <f t="shared" si="3"/>
        <v>45374</v>
      </c>
      <c r="C93" s="22">
        <v>40991</v>
      </c>
      <c r="D93" s="23">
        <v>12</v>
      </c>
      <c r="E93" s="24" t="s">
        <v>361</v>
      </c>
      <c r="F93" s="24" t="s">
        <v>31</v>
      </c>
      <c r="G93" s="25">
        <v>70369</v>
      </c>
      <c r="H93" s="23" t="s">
        <v>362</v>
      </c>
      <c r="I93" s="26">
        <v>138842.10526315801</v>
      </c>
      <c r="J93" s="23" t="s">
        <v>62</v>
      </c>
      <c r="K93" s="27">
        <v>52.885281385281402</v>
      </c>
      <c r="L93" s="23" t="s">
        <v>63</v>
      </c>
      <c r="M93" s="27">
        <v>84.894736842105303</v>
      </c>
      <c r="N93" s="27" t="s">
        <v>64</v>
      </c>
      <c r="O93" s="27">
        <f t="shared" si="4"/>
        <v>137.78001822738671</v>
      </c>
      <c r="P93" s="27">
        <f t="shared" si="5"/>
        <v>1653.3602187286406</v>
      </c>
      <c r="Q93" s="23" t="s">
        <v>16</v>
      </c>
    </row>
    <row r="94" spans="1:17" ht="42.65" customHeight="1" x14ac:dyDescent="0.3">
      <c r="A94" s="21" t="s">
        <v>363</v>
      </c>
      <c r="B94" s="22">
        <f t="shared" si="3"/>
        <v>46247.75</v>
      </c>
      <c r="C94" s="22">
        <v>40769</v>
      </c>
      <c r="D94" s="23">
        <v>15</v>
      </c>
      <c r="E94" s="24" t="s">
        <v>364</v>
      </c>
      <c r="F94" s="24" t="s">
        <v>31</v>
      </c>
      <c r="G94" s="25">
        <v>75146</v>
      </c>
      <c r="H94" s="23" t="s">
        <v>365</v>
      </c>
      <c r="I94" s="26">
        <v>138842.10526315801</v>
      </c>
      <c r="J94" s="23" t="s">
        <v>62</v>
      </c>
      <c r="K94" s="27">
        <v>51.203463203463201</v>
      </c>
      <c r="L94" s="23" t="s">
        <v>63</v>
      </c>
      <c r="M94" s="27">
        <v>86.842105263157904</v>
      </c>
      <c r="N94" s="27" t="s">
        <v>64</v>
      </c>
      <c r="O94" s="27">
        <f t="shared" si="4"/>
        <v>138.04556846662109</v>
      </c>
      <c r="P94" s="27">
        <f t="shared" si="5"/>
        <v>1656.5468215994531</v>
      </c>
      <c r="Q94" s="23" t="s">
        <v>21</v>
      </c>
    </row>
    <row r="95" spans="1:17" ht="42.65" customHeight="1" x14ac:dyDescent="0.3">
      <c r="A95" s="21" t="s">
        <v>366</v>
      </c>
      <c r="B95" s="22">
        <f t="shared" si="3"/>
        <v>48719</v>
      </c>
      <c r="C95" s="22">
        <v>41414</v>
      </c>
      <c r="D95" s="23">
        <v>20</v>
      </c>
      <c r="E95" s="24" t="s">
        <v>180</v>
      </c>
      <c r="F95" s="24" t="s">
        <v>20</v>
      </c>
      <c r="G95" s="25">
        <v>47586</v>
      </c>
      <c r="H95" s="23" t="s">
        <v>367</v>
      </c>
      <c r="I95" s="26">
        <v>138842.10526315801</v>
      </c>
      <c r="J95" s="23" t="s">
        <v>62</v>
      </c>
      <c r="K95" s="27">
        <v>54.567099567099604</v>
      </c>
      <c r="L95" s="23" t="s">
        <v>63</v>
      </c>
      <c r="M95" s="27">
        <v>82.947368421052602</v>
      </c>
      <c r="N95" s="27" t="s">
        <v>64</v>
      </c>
      <c r="O95" s="27">
        <f t="shared" si="4"/>
        <v>137.51446798815221</v>
      </c>
      <c r="P95" s="27">
        <f t="shared" si="5"/>
        <v>1650.1736158578265</v>
      </c>
      <c r="Q95" s="23" t="s">
        <v>81</v>
      </c>
    </row>
    <row r="96" spans="1:17" ht="42.65" customHeight="1" x14ac:dyDescent="0.3">
      <c r="A96" s="21" t="s">
        <v>368</v>
      </c>
      <c r="B96" s="22">
        <f t="shared" si="3"/>
        <v>52778.5</v>
      </c>
      <c r="C96" s="22">
        <v>41821</v>
      </c>
      <c r="D96" s="23">
        <v>30</v>
      </c>
      <c r="E96" s="24" t="s">
        <v>369</v>
      </c>
      <c r="F96" s="24" t="s">
        <v>33</v>
      </c>
      <c r="G96" s="25">
        <v>52122</v>
      </c>
      <c r="H96" s="23" t="s">
        <v>370</v>
      </c>
      <c r="I96" s="26">
        <v>138842.10526315801</v>
      </c>
      <c r="J96" s="23" t="s">
        <v>62</v>
      </c>
      <c r="K96" s="27">
        <v>56.248917748917698</v>
      </c>
      <c r="L96" s="23" t="s">
        <v>63</v>
      </c>
      <c r="M96" s="27">
        <v>81</v>
      </c>
      <c r="N96" s="27" t="s">
        <v>64</v>
      </c>
      <c r="O96" s="27">
        <f t="shared" si="4"/>
        <v>137.24891774891771</v>
      </c>
      <c r="P96" s="27">
        <f t="shared" si="5"/>
        <v>1646.9870129870123</v>
      </c>
      <c r="Q96" s="23" t="s">
        <v>21</v>
      </c>
    </row>
    <row r="97" spans="1:17" ht="42.65" customHeight="1" x14ac:dyDescent="0.3">
      <c r="A97" s="21" t="s">
        <v>371</v>
      </c>
      <c r="B97" s="22">
        <f t="shared" si="3"/>
        <v>44637.5</v>
      </c>
      <c r="C97" s="22">
        <v>40985</v>
      </c>
      <c r="D97" s="23">
        <v>10</v>
      </c>
      <c r="E97" s="24" t="s">
        <v>372</v>
      </c>
      <c r="F97" s="24" t="s">
        <v>33</v>
      </c>
      <c r="G97" s="25">
        <v>56961</v>
      </c>
      <c r="H97" s="23" t="s">
        <v>373</v>
      </c>
      <c r="I97" s="26">
        <v>139894.73684210499</v>
      </c>
      <c r="J97" s="23" t="s">
        <v>62</v>
      </c>
      <c r="K97" s="27">
        <v>52.839826839826799</v>
      </c>
      <c r="L97" s="23" t="s">
        <v>63</v>
      </c>
      <c r="M97" s="27">
        <v>84.947368421052602</v>
      </c>
      <c r="N97" s="27" t="s">
        <v>64</v>
      </c>
      <c r="O97" s="27">
        <f t="shared" si="4"/>
        <v>137.7871952608794</v>
      </c>
      <c r="P97" s="27">
        <f t="shared" si="5"/>
        <v>1653.4463431305528</v>
      </c>
      <c r="Q97" s="23" t="s">
        <v>16</v>
      </c>
    </row>
    <row r="98" spans="1:17" ht="42.65" customHeight="1" x14ac:dyDescent="0.3">
      <c r="A98" s="21" t="s">
        <v>374</v>
      </c>
      <c r="B98" s="22">
        <f t="shared" si="3"/>
        <v>46881.75</v>
      </c>
      <c r="C98" s="22">
        <v>41403</v>
      </c>
      <c r="D98" s="23">
        <v>15</v>
      </c>
      <c r="E98" s="24" t="s">
        <v>375</v>
      </c>
      <c r="F98" s="24" t="s">
        <v>33</v>
      </c>
      <c r="G98" s="25">
        <v>53815445.6445705</v>
      </c>
      <c r="H98" s="23" t="s">
        <v>376</v>
      </c>
      <c r="I98" s="26">
        <v>139894.73684210499</v>
      </c>
      <c r="J98" s="23" t="s">
        <v>62</v>
      </c>
      <c r="K98" s="27">
        <v>54.521645021645</v>
      </c>
      <c r="L98" s="23" t="s">
        <v>63</v>
      </c>
      <c r="M98" s="27">
        <v>83</v>
      </c>
      <c r="N98" s="27" t="s">
        <v>64</v>
      </c>
      <c r="O98" s="27">
        <f t="shared" si="4"/>
        <v>137.52164502164499</v>
      </c>
      <c r="P98" s="27">
        <f t="shared" si="5"/>
        <v>1650.2597402597398</v>
      </c>
      <c r="Q98" s="23" t="s">
        <v>21</v>
      </c>
    </row>
    <row r="99" spans="1:17" ht="42.65" customHeight="1" x14ac:dyDescent="0.3">
      <c r="A99" s="21" t="s">
        <v>377</v>
      </c>
      <c r="B99" s="22">
        <f t="shared" si="3"/>
        <v>47455.75</v>
      </c>
      <c r="C99" s="22">
        <v>41977</v>
      </c>
      <c r="D99" s="23">
        <v>15</v>
      </c>
      <c r="E99" s="24" t="s">
        <v>378</v>
      </c>
      <c r="F99" s="24" t="s">
        <v>35</v>
      </c>
      <c r="G99" s="25">
        <v>162476</v>
      </c>
      <c r="H99" s="23" t="s">
        <v>379</v>
      </c>
      <c r="I99" s="26">
        <v>139894.73684210499</v>
      </c>
      <c r="J99" s="23" t="s">
        <v>62</v>
      </c>
      <c r="K99" s="27">
        <v>57.885281385281303</v>
      </c>
      <c r="L99" s="23" t="s">
        <v>63</v>
      </c>
      <c r="M99" s="27">
        <v>79.105263157894697</v>
      </c>
      <c r="N99" s="27" t="s">
        <v>64</v>
      </c>
      <c r="O99" s="27">
        <f t="shared" si="4"/>
        <v>136.99054454317599</v>
      </c>
      <c r="P99" s="27">
        <f t="shared" si="5"/>
        <v>1643.8865345181118</v>
      </c>
      <c r="Q99" s="23" t="s">
        <v>21</v>
      </c>
    </row>
    <row r="100" spans="1:17" ht="42.65" customHeight="1" x14ac:dyDescent="0.3">
      <c r="A100" s="21" t="s">
        <v>380</v>
      </c>
      <c r="B100" s="22">
        <f t="shared" si="3"/>
        <v>48384.5</v>
      </c>
      <c r="C100" s="22">
        <v>41810</v>
      </c>
      <c r="D100" s="23">
        <v>18</v>
      </c>
      <c r="E100" s="24" t="s">
        <v>381</v>
      </c>
      <c r="F100" s="24" t="s">
        <v>22</v>
      </c>
      <c r="G100" s="25">
        <v>6715317</v>
      </c>
      <c r="H100" s="23" t="s">
        <v>382</v>
      </c>
      <c r="I100" s="26">
        <v>139894.73684210499</v>
      </c>
      <c r="J100" s="23" t="s">
        <v>62</v>
      </c>
      <c r="K100" s="27">
        <v>56.203463203463201</v>
      </c>
      <c r="L100" s="23" t="s">
        <v>63</v>
      </c>
      <c r="M100" s="27">
        <v>81.052631578947398</v>
      </c>
      <c r="N100" s="27" t="s">
        <v>64</v>
      </c>
      <c r="O100" s="27">
        <f t="shared" si="4"/>
        <v>137.2560947824106</v>
      </c>
      <c r="P100" s="27">
        <f t="shared" si="5"/>
        <v>1647.0731373889271</v>
      </c>
      <c r="Q100" s="23" t="s">
        <v>21</v>
      </c>
    </row>
    <row r="101" spans="1:17" ht="42.65" customHeight="1" x14ac:dyDescent="0.3">
      <c r="A101" s="21" t="s">
        <v>383</v>
      </c>
      <c r="B101" s="22">
        <f t="shared" si="3"/>
        <v>51720.5</v>
      </c>
      <c r="C101" s="22">
        <v>40763</v>
      </c>
      <c r="D101" s="23">
        <v>30</v>
      </c>
      <c r="E101" s="24" t="s">
        <v>384</v>
      </c>
      <c r="F101" s="24" t="s">
        <v>22</v>
      </c>
      <c r="G101" s="25">
        <v>47328</v>
      </c>
      <c r="H101" s="23" t="s">
        <v>385</v>
      </c>
      <c r="I101" s="26">
        <v>139894.73684210499</v>
      </c>
      <c r="J101" s="23" t="s">
        <v>62</v>
      </c>
      <c r="K101" s="27">
        <v>51.158008658008697</v>
      </c>
      <c r="L101" s="23" t="s">
        <v>63</v>
      </c>
      <c r="M101" s="27">
        <v>86.894736842105303</v>
      </c>
      <c r="N101" s="27" t="s">
        <v>64</v>
      </c>
      <c r="O101" s="27">
        <f t="shared" si="4"/>
        <v>138.05274550011399</v>
      </c>
      <c r="P101" s="27">
        <f t="shared" si="5"/>
        <v>1656.6329460013678</v>
      </c>
      <c r="Q101" s="23" t="s">
        <v>81</v>
      </c>
    </row>
    <row r="102" spans="1:17" ht="42.65" customHeight="1" x14ac:dyDescent="0.3">
      <c r="A102" s="21" t="s">
        <v>386</v>
      </c>
      <c r="B102" s="22">
        <f t="shared" si="3"/>
        <v>45775</v>
      </c>
      <c r="C102" s="22">
        <v>41392</v>
      </c>
      <c r="D102" s="23">
        <v>12</v>
      </c>
      <c r="E102" s="24" t="s">
        <v>387</v>
      </c>
      <c r="F102" s="24" t="s">
        <v>39</v>
      </c>
      <c r="G102" s="25">
        <v>44369</v>
      </c>
      <c r="H102" s="23" t="s">
        <v>388</v>
      </c>
      <c r="I102" s="26">
        <v>140947.36842105299</v>
      </c>
      <c r="J102" s="23" t="s">
        <v>62</v>
      </c>
      <c r="K102" s="27">
        <v>54.476190476190503</v>
      </c>
      <c r="L102" s="23" t="s">
        <v>63</v>
      </c>
      <c r="M102" s="27">
        <v>83.052631578947398</v>
      </c>
      <c r="N102" s="27" t="s">
        <v>64</v>
      </c>
      <c r="O102" s="27">
        <f t="shared" si="4"/>
        <v>137.52882205513791</v>
      </c>
      <c r="P102" s="27">
        <f t="shared" si="5"/>
        <v>1650.345864661655</v>
      </c>
      <c r="Q102" s="23" t="s">
        <v>21</v>
      </c>
    </row>
    <row r="103" spans="1:17" ht="42.65" customHeight="1" x14ac:dyDescent="0.3">
      <c r="A103" s="21" t="s">
        <v>389</v>
      </c>
      <c r="B103" s="22">
        <f t="shared" si="3"/>
        <v>46457.75</v>
      </c>
      <c r="C103" s="22">
        <v>40979</v>
      </c>
      <c r="D103" s="23">
        <v>15</v>
      </c>
      <c r="E103" s="24" t="s">
        <v>390</v>
      </c>
      <c r="F103" s="24" t="s">
        <v>40</v>
      </c>
      <c r="G103" s="25">
        <v>33282</v>
      </c>
      <c r="H103" s="23" t="s">
        <v>391</v>
      </c>
      <c r="I103" s="26">
        <v>140947.36842105299</v>
      </c>
      <c r="J103" s="23" t="s">
        <v>62</v>
      </c>
      <c r="K103" s="27">
        <v>52.794372294372302</v>
      </c>
      <c r="L103" s="23" t="s">
        <v>63</v>
      </c>
      <c r="M103" s="27">
        <v>85</v>
      </c>
      <c r="N103" s="27" t="s">
        <v>64</v>
      </c>
      <c r="O103" s="27">
        <f t="shared" si="4"/>
        <v>137.79437229437229</v>
      </c>
      <c r="P103" s="27">
        <f t="shared" si="5"/>
        <v>1653.5324675324675</v>
      </c>
      <c r="Q103" s="23" t="s">
        <v>81</v>
      </c>
    </row>
    <row r="104" spans="1:17" ht="42.65" customHeight="1" x14ac:dyDescent="0.3">
      <c r="A104" s="21" t="s">
        <v>392</v>
      </c>
      <c r="B104" s="22">
        <f t="shared" si="3"/>
        <v>47331.5</v>
      </c>
      <c r="C104" s="22">
        <v>40757</v>
      </c>
      <c r="D104" s="23">
        <v>18</v>
      </c>
      <c r="E104" s="24" t="s">
        <v>393</v>
      </c>
      <c r="F104" s="24" t="s">
        <v>35</v>
      </c>
      <c r="G104" s="25">
        <v>50635</v>
      </c>
      <c r="H104" s="23" t="s">
        <v>394</v>
      </c>
      <c r="I104" s="26">
        <v>140947.36842105299</v>
      </c>
      <c r="J104" s="23" t="s">
        <v>62</v>
      </c>
      <c r="K104" s="27">
        <v>51.112554112554101</v>
      </c>
      <c r="L104" s="23" t="s">
        <v>63</v>
      </c>
      <c r="M104" s="27">
        <v>86.947368421052602</v>
      </c>
      <c r="N104" s="27" t="s">
        <v>64</v>
      </c>
      <c r="O104" s="27">
        <f t="shared" si="4"/>
        <v>138.05992253360671</v>
      </c>
      <c r="P104" s="27">
        <f t="shared" si="5"/>
        <v>1656.7190704032805</v>
      </c>
      <c r="Q104" s="23" t="s">
        <v>16</v>
      </c>
    </row>
    <row r="105" spans="1:17" ht="42.65" customHeight="1" x14ac:dyDescent="0.3">
      <c r="A105" s="21" t="s">
        <v>395</v>
      </c>
      <c r="B105" s="22">
        <f t="shared" si="3"/>
        <v>49104</v>
      </c>
      <c r="C105" s="22">
        <v>41799</v>
      </c>
      <c r="D105" s="23">
        <v>20</v>
      </c>
      <c r="E105" s="24" t="s">
        <v>396</v>
      </c>
      <c r="F105" s="24" t="s">
        <v>41</v>
      </c>
      <c r="G105" s="25">
        <v>4815725</v>
      </c>
      <c r="H105" s="23" t="s">
        <v>397</v>
      </c>
      <c r="I105" s="26">
        <v>140947.36842105299</v>
      </c>
      <c r="J105" s="23" t="s">
        <v>62</v>
      </c>
      <c r="K105" s="27">
        <v>56.158008658008598</v>
      </c>
      <c r="L105" s="23" t="s">
        <v>63</v>
      </c>
      <c r="M105" s="27">
        <v>81.105263157894697</v>
      </c>
      <c r="N105" s="27" t="s">
        <v>64</v>
      </c>
      <c r="O105" s="27">
        <f t="shared" si="4"/>
        <v>137.26327181590329</v>
      </c>
      <c r="P105" s="27">
        <f t="shared" si="5"/>
        <v>1647.1592617908395</v>
      </c>
      <c r="Q105" s="23" t="s">
        <v>21</v>
      </c>
    </row>
    <row r="106" spans="1:17" ht="42.65" customHeight="1" x14ac:dyDescent="0.3">
      <c r="A106" s="21" t="s">
        <v>398</v>
      </c>
      <c r="B106" s="22">
        <f t="shared" si="3"/>
        <v>52933.5</v>
      </c>
      <c r="C106" s="22">
        <v>41976</v>
      </c>
      <c r="D106" s="23">
        <v>30</v>
      </c>
      <c r="E106" s="24" t="s">
        <v>399</v>
      </c>
      <c r="F106" s="24" t="s">
        <v>26</v>
      </c>
      <c r="G106" s="25">
        <v>3754942</v>
      </c>
      <c r="H106" s="23" t="s">
        <v>400</v>
      </c>
      <c r="I106" s="26">
        <v>140947.36842105299</v>
      </c>
      <c r="J106" s="23" t="s">
        <v>62</v>
      </c>
      <c r="K106" s="27">
        <v>57.839826839826799</v>
      </c>
      <c r="L106" s="23" t="s">
        <v>63</v>
      </c>
      <c r="M106" s="27">
        <v>79.157894736842096</v>
      </c>
      <c r="N106" s="27" t="s">
        <v>64</v>
      </c>
      <c r="O106" s="27">
        <f t="shared" si="4"/>
        <v>136.99772157666888</v>
      </c>
      <c r="P106" s="27">
        <f t="shared" si="5"/>
        <v>1643.9726589200266</v>
      </c>
      <c r="Q106" s="23" t="s">
        <v>21</v>
      </c>
    </row>
    <row r="107" spans="1:17" ht="42.65" customHeight="1" x14ac:dyDescent="0.3">
      <c r="A107" s="21" t="s">
        <v>401</v>
      </c>
      <c r="B107" s="22">
        <f t="shared" si="3"/>
        <v>45033.5</v>
      </c>
      <c r="C107" s="22">
        <v>41381</v>
      </c>
      <c r="D107" s="23">
        <v>10</v>
      </c>
      <c r="E107" s="24" t="s">
        <v>402</v>
      </c>
      <c r="F107" s="24" t="s">
        <v>26</v>
      </c>
      <c r="G107" s="25">
        <v>10132</v>
      </c>
      <c r="H107" s="23" t="s">
        <v>403</v>
      </c>
      <c r="I107" s="26">
        <v>142000</v>
      </c>
      <c r="J107" s="23" t="s">
        <v>62</v>
      </c>
      <c r="K107" s="27">
        <v>54.430735930735899</v>
      </c>
      <c r="L107" s="23" t="s">
        <v>63</v>
      </c>
      <c r="M107" s="27">
        <v>83.105263157894697</v>
      </c>
      <c r="N107" s="27" t="s">
        <v>64</v>
      </c>
      <c r="O107" s="27">
        <f t="shared" si="4"/>
        <v>137.5359990886306</v>
      </c>
      <c r="P107" s="27">
        <f t="shared" si="5"/>
        <v>1650.4319890635672</v>
      </c>
      <c r="Q107" s="23" t="s">
        <v>21</v>
      </c>
    </row>
    <row r="108" spans="1:17" ht="42.65" customHeight="1" x14ac:dyDescent="0.3">
      <c r="A108" s="21" t="s">
        <v>404</v>
      </c>
      <c r="B108" s="22">
        <f t="shared" si="3"/>
        <v>47266.75</v>
      </c>
      <c r="C108" s="22">
        <v>41788</v>
      </c>
      <c r="D108" s="23">
        <v>15</v>
      </c>
      <c r="E108" s="24" t="s">
        <v>405</v>
      </c>
      <c r="F108" s="24" t="s">
        <v>22</v>
      </c>
      <c r="G108" s="25">
        <v>68094</v>
      </c>
      <c r="H108" s="23" t="s">
        <v>406</v>
      </c>
      <c r="I108" s="26">
        <v>142000</v>
      </c>
      <c r="J108" s="23" t="s">
        <v>62</v>
      </c>
      <c r="K108" s="27">
        <v>56.112554112554101</v>
      </c>
      <c r="L108" s="23" t="s">
        <v>63</v>
      </c>
      <c r="M108" s="27">
        <v>81.157894736842096</v>
      </c>
      <c r="N108" s="27" t="s">
        <v>64</v>
      </c>
      <c r="O108" s="27">
        <f t="shared" si="4"/>
        <v>137.27044884939619</v>
      </c>
      <c r="P108" s="27">
        <f t="shared" si="5"/>
        <v>1647.2453861927543</v>
      </c>
      <c r="Q108" s="23" t="s">
        <v>21</v>
      </c>
    </row>
    <row r="109" spans="1:17" ht="42.65" customHeight="1" x14ac:dyDescent="0.3">
      <c r="A109" s="21" t="s">
        <v>407</v>
      </c>
      <c r="B109" s="22">
        <f t="shared" si="3"/>
        <v>48056</v>
      </c>
      <c r="C109" s="22">
        <v>40751</v>
      </c>
      <c r="D109" s="23">
        <v>20</v>
      </c>
      <c r="E109" s="24" t="s">
        <v>408</v>
      </c>
      <c r="F109" s="24" t="s">
        <v>35</v>
      </c>
      <c r="G109" s="25">
        <v>14467</v>
      </c>
      <c r="H109" s="23" t="s">
        <v>409</v>
      </c>
      <c r="I109" s="26">
        <v>142000</v>
      </c>
      <c r="J109" s="23" t="s">
        <v>62</v>
      </c>
      <c r="K109" s="27">
        <v>51.067099567099604</v>
      </c>
      <c r="L109" s="23" t="s">
        <v>63</v>
      </c>
      <c r="M109" s="27">
        <v>87</v>
      </c>
      <c r="N109" s="27" t="s">
        <v>64</v>
      </c>
      <c r="O109" s="27">
        <f t="shared" si="4"/>
        <v>138.0670995670996</v>
      </c>
      <c r="P109" s="27">
        <f t="shared" si="5"/>
        <v>1656.8051948051952</v>
      </c>
      <c r="Q109" s="23" t="s">
        <v>16</v>
      </c>
    </row>
    <row r="110" spans="1:17" ht="42.65" customHeight="1" x14ac:dyDescent="0.3">
      <c r="A110" s="21" t="s">
        <v>410</v>
      </c>
      <c r="B110" s="22">
        <f t="shared" si="3"/>
        <v>48549.5</v>
      </c>
      <c r="C110" s="22">
        <v>41975</v>
      </c>
      <c r="D110" s="23">
        <v>18</v>
      </c>
      <c r="E110" s="24" t="s">
        <v>411</v>
      </c>
      <c r="F110" s="24" t="s">
        <v>33</v>
      </c>
      <c r="G110" s="25">
        <v>9085402</v>
      </c>
      <c r="H110" s="23" t="s">
        <v>412</v>
      </c>
      <c r="I110" s="26">
        <v>142000</v>
      </c>
      <c r="J110" s="23" t="s">
        <v>62</v>
      </c>
      <c r="K110" s="27">
        <v>57.794372294372302</v>
      </c>
      <c r="L110" s="23" t="s">
        <v>63</v>
      </c>
      <c r="M110" s="27">
        <v>79.210526315789494</v>
      </c>
      <c r="N110" s="27" t="s">
        <v>64</v>
      </c>
      <c r="O110" s="27">
        <f t="shared" si="4"/>
        <v>137.0048986101618</v>
      </c>
      <c r="P110" s="27">
        <f t="shared" si="5"/>
        <v>1644.0587833219415</v>
      </c>
      <c r="Q110" s="23" t="s">
        <v>81</v>
      </c>
    </row>
    <row r="111" spans="1:17" ht="42.65" customHeight="1" x14ac:dyDescent="0.3">
      <c r="A111" s="21" t="s">
        <v>413</v>
      </c>
      <c r="B111" s="22">
        <f t="shared" si="3"/>
        <v>51930.5</v>
      </c>
      <c r="C111" s="22">
        <v>40973</v>
      </c>
      <c r="D111" s="23">
        <v>30</v>
      </c>
      <c r="E111" s="24" t="s">
        <v>414</v>
      </c>
      <c r="F111" s="24" t="s">
        <v>31</v>
      </c>
      <c r="G111" s="25">
        <v>40069</v>
      </c>
      <c r="H111" s="23" t="s">
        <v>415</v>
      </c>
      <c r="I111" s="26">
        <v>142000</v>
      </c>
      <c r="J111" s="23" t="s">
        <v>62</v>
      </c>
      <c r="K111" s="27">
        <v>52.748917748917698</v>
      </c>
      <c r="L111" s="23" t="s">
        <v>63</v>
      </c>
      <c r="M111" s="27">
        <v>85.052631578947398</v>
      </c>
      <c r="N111" s="27" t="s">
        <v>64</v>
      </c>
      <c r="O111" s="27">
        <f t="shared" si="4"/>
        <v>137.8015493278651</v>
      </c>
      <c r="P111" s="27">
        <f t="shared" si="5"/>
        <v>1653.6185919343811</v>
      </c>
      <c r="Q111" s="23" t="s">
        <v>21</v>
      </c>
    </row>
    <row r="112" spans="1:17" ht="42.65" customHeight="1" x14ac:dyDescent="0.3">
      <c r="A112" s="21" t="s">
        <v>416</v>
      </c>
      <c r="B112" s="22">
        <f t="shared" si="3"/>
        <v>46160</v>
      </c>
      <c r="C112" s="22">
        <v>41777</v>
      </c>
      <c r="D112" s="23">
        <v>12</v>
      </c>
      <c r="E112" s="24" t="s">
        <v>417</v>
      </c>
      <c r="F112" s="24" t="s">
        <v>32</v>
      </c>
      <c r="G112" s="25">
        <v>6754398</v>
      </c>
      <c r="H112" s="23" t="s">
        <v>418</v>
      </c>
      <c r="I112" s="26">
        <v>143052.63157894701</v>
      </c>
      <c r="J112" s="23" t="s">
        <v>62</v>
      </c>
      <c r="K112" s="27">
        <v>56.067099567099497</v>
      </c>
      <c r="L112" s="23" t="s">
        <v>63</v>
      </c>
      <c r="M112" s="27">
        <v>81.210526315789494</v>
      </c>
      <c r="N112" s="27" t="s">
        <v>64</v>
      </c>
      <c r="O112" s="27">
        <f t="shared" si="4"/>
        <v>137.277625882889</v>
      </c>
      <c r="P112" s="27">
        <f t="shared" si="5"/>
        <v>1647.3315105946681</v>
      </c>
      <c r="Q112" s="23" t="s">
        <v>21</v>
      </c>
    </row>
    <row r="113" spans="1:17" ht="42.65" customHeight="1" x14ac:dyDescent="0.3">
      <c r="A113" s="21" t="s">
        <v>419</v>
      </c>
      <c r="B113" s="22">
        <f t="shared" si="3"/>
        <v>46223.75</v>
      </c>
      <c r="C113" s="22">
        <v>40745</v>
      </c>
      <c r="D113" s="23">
        <v>15</v>
      </c>
      <c r="E113" s="24" t="s">
        <v>420</v>
      </c>
      <c r="F113" s="24" t="s">
        <v>22</v>
      </c>
      <c r="G113" s="25">
        <v>46942</v>
      </c>
      <c r="H113" s="23" t="s">
        <v>421</v>
      </c>
      <c r="I113" s="26">
        <v>143052.63157894701</v>
      </c>
      <c r="J113" s="23" t="s">
        <v>62</v>
      </c>
      <c r="K113" s="27">
        <v>51.021645021645</v>
      </c>
      <c r="L113" s="23" t="s">
        <v>63</v>
      </c>
      <c r="M113" s="27">
        <v>87.052631578947398</v>
      </c>
      <c r="N113" s="27" t="s">
        <v>64</v>
      </c>
      <c r="O113" s="27">
        <f t="shared" si="4"/>
        <v>138.07427660059238</v>
      </c>
      <c r="P113" s="27">
        <f t="shared" si="5"/>
        <v>1656.8913192071086</v>
      </c>
      <c r="Q113" s="23" t="s">
        <v>81</v>
      </c>
    </row>
    <row r="114" spans="1:17" ht="42.65" customHeight="1" x14ac:dyDescent="0.3">
      <c r="A114" s="21" t="s">
        <v>422</v>
      </c>
      <c r="B114" s="22">
        <f t="shared" si="3"/>
        <v>47541.5</v>
      </c>
      <c r="C114" s="22">
        <v>40967</v>
      </c>
      <c r="D114" s="23">
        <v>18</v>
      </c>
      <c r="E114" s="24" t="s">
        <v>423</v>
      </c>
      <c r="F114" s="24" t="s">
        <v>20</v>
      </c>
      <c r="G114" s="25">
        <v>94074</v>
      </c>
      <c r="H114" s="23" t="s">
        <v>424</v>
      </c>
      <c r="I114" s="26">
        <v>143052.63157894701</v>
      </c>
      <c r="J114" s="23" t="s">
        <v>62</v>
      </c>
      <c r="K114" s="27">
        <v>52.703463203463201</v>
      </c>
      <c r="L114" s="23" t="s">
        <v>63</v>
      </c>
      <c r="M114" s="27">
        <v>85.105263157894697</v>
      </c>
      <c r="N114" s="27" t="s">
        <v>64</v>
      </c>
      <c r="O114" s="27">
        <f t="shared" si="4"/>
        <v>137.80872636135791</v>
      </c>
      <c r="P114" s="27">
        <f t="shared" si="5"/>
        <v>1653.704716336295</v>
      </c>
      <c r="Q114" s="23" t="s">
        <v>21</v>
      </c>
    </row>
    <row r="115" spans="1:17" ht="42.65" customHeight="1" x14ac:dyDescent="0.3">
      <c r="A115" s="21" t="s">
        <v>425</v>
      </c>
      <c r="B115" s="22">
        <f t="shared" si="3"/>
        <v>49279</v>
      </c>
      <c r="C115" s="22">
        <v>41974</v>
      </c>
      <c r="D115" s="23">
        <v>20</v>
      </c>
      <c r="E115" s="24" t="s">
        <v>372</v>
      </c>
      <c r="F115" s="24" t="s">
        <v>22</v>
      </c>
      <c r="G115" s="25">
        <v>44108</v>
      </c>
      <c r="H115" s="23" t="s">
        <v>426</v>
      </c>
      <c r="I115" s="26">
        <v>143052.63157894701</v>
      </c>
      <c r="J115" s="23" t="s">
        <v>62</v>
      </c>
      <c r="K115" s="27">
        <v>57.748917748917698</v>
      </c>
      <c r="L115" s="23" t="s">
        <v>63</v>
      </c>
      <c r="M115" s="27">
        <v>79.263157894736807</v>
      </c>
      <c r="N115" s="27" t="s">
        <v>64</v>
      </c>
      <c r="O115" s="27">
        <f t="shared" si="4"/>
        <v>137.0120756436545</v>
      </c>
      <c r="P115" s="27">
        <f t="shared" si="5"/>
        <v>1644.144907723854</v>
      </c>
      <c r="Q115" s="23" t="s">
        <v>16</v>
      </c>
    </row>
    <row r="116" spans="1:17" ht="42.65" customHeight="1" x14ac:dyDescent="0.3">
      <c r="A116" s="21" t="s">
        <v>427</v>
      </c>
      <c r="B116" s="22">
        <f t="shared" si="3"/>
        <v>45122</v>
      </c>
      <c r="C116" s="22">
        <v>40739</v>
      </c>
      <c r="D116" s="23">
        <v>12</v>
      </c>
      <c r="E116" s="24" t="s">
        <v>428</v>
      </c>
      <c r="F116" s="24" t="s">
        <v>33</v>
      </c>
      <c r="G116" s="25">
        <v>81563</v>
      </c>
      <c r="H116" s="23" t="s">
        <v>429</v>
      </c>
      <c r="I116" s="26">
        <v>144105.26315789501</v>
      </c>
      <c r="J116" s="23" t="s">
        <v>62</v>
      </c>
      <c r="K116" s="27">
        <v>50.976190476190503</v>
      </c>
      <c r="L116" s="23" t="s">
        <v>63</v>
      </c>
      <c r="M116" s="27">
        <v>87.105263157894697</v>
      </c>
      <c r="N116" s="27" t="s">
        <v>64</v>
      </c>
      <c r="O116" s="27">
        <f t="shared" si="4"/>
        <v>138.08145363408519</v>
      </c>
      <c r="P116" s="27">
        <f t="shared" si="5"/>
        <v>1656.9774436090224</v>
      </c>
      <c r="Q116" s="23" t="s">
        <v>21</v>
      </c>
    </row>
    <row r="117" spans="1:17" ht="42.65" customHeight="1" x14ac:dyDescent="0.3">
      <c r="A117" s="21" t="s">
        <v>430</v>
      </c>
      <c r="B117" s="22">
        <f t="shared" si="3"/>
        <v>45418.5</v>
      </c>
      <c r="C117" s="22">
        <v>41766</v>
      </c>
      <c r="D117" s="23">
        <v>10</v>
      </c>
      <c r="E117" s="24" t="s">
        <v>431</v>
      </c>
      <c r="F117" s="24" t="s">
        <v>20</v>
      </c>
      <c r="G117" s="25">
        <v>46774</v>
      </c>
      <c r="H117" s="23" t="s">
        <v>432</v>
      </c>
      <c r="I117" s="26">
        <v>144105.26315789501</v>
      </c>
      <c r="J117" s="23" t="s">
        <v>62</v>
      </c>
      <c r="K117" s="27">
        <v>56.021645021645</v>
      </c>
      <c r="L117" s="23" t="s">
        <v>63</v>
      </c>
      <c r="M117" s="27">
        <v>81.263157894736807</v>
      </c>
      <c r="N117" s="27" t="s">
        <v>64</v>
      </c>
      <c r="O117" s="27">
        <f t="shared" si="4"/>
        <v>137.28480291638181</v>
      </c>
      <c r="P117" s="27">
        <f t="shared" si="5"/>
        <v>1647.4176349965817</v>
      </c>
      <c r="Q117" s="23" t="s">
        <v>81</v>
      </c>
    </row>
    <row r="118" spans="1:17" ht="42.65" customHeight="1" x14ac:dyDescent="0.3">
      <c r="A118" s="21" t="s">
        <v>433</v>
      </c>
      <c r="B118" s="22">
        <f t="shared" si="3"/>
        <v>47651.75</v>
      </c>
      <c r="C118" s="22">
        <v>42173</v>
      </c>
      <c r="D118" s="23">
        <v>15</v>
      </c>
      <c r="E118" s="24" t="s">
        <v>434</v>
      </c>
      <c r="F118" s="24" t="s">
        <v>35</v>
      </c>
      <c r="G118" s="25">
        <v>31514331</v>
      </c>
      <c r="H118" s="23" t="s">
        <v>435</v>
      </c>
      <c r="I118" s="26">
        <v>144105.26315789501</v>
      </c>
      <c r="J118" s="23" t="s">
        <v>62</v>
      </c>
      <c r="K118" s="27">
        <v>57.703463203463201</v>
      </c>
      <c r="L118" s="23" t="s">
        <v>63</v>
      </c>
      <c r="M118" s="27">
        <v>79.315789473684205</v>
      </c>
      <c r="N118" s="27" t="s">
        <v>64</v>
      </c>
      <c r="O118" s="27">
        <f t="shared" si="4"/>
        <v>137.01925267714739</v>
      </c>
      <c r="P118" s="27">
        <f t="shared" si="5"/>
        <v>1644.2310321257687</v>
      </c>
      <c r="Q118" s="23" t="s">
        <v>21</v>
      </c>
    </row>
    <row r="119" spans="1:17" ht="42.65" customHeight="1" x14ac:dyDescent="0.3">
      <c r="A119" s="21" t="s">
        <v>436</v>
      </c>
      <c r="B119" s="22">
        <f t="shared" si="3"/>
        <v>48266</v>
      </c>
      <c r="C119" s="22">
        <v>40961</v>
      </c>
      <c r="D119" s="23">
        <v>20</v>
      </c>
      <c r="E119" s="24" t="s">
        <v>437</v>
      </c>
      <c r="F119" s="24" t="s">
        <v>40</v>
      </c>
      <c r="G119" s="25">
        <v>33611</v>
      </c>
      <c r="H119" s="23" t="s">
        <v>438</v>
      </c>
      <c r="I119" s="26">
        <v>144105.26315789501</v>
      </c>
      <c r="J119" s="23" t="s">
        <v>62</v>
      </c>
      <c r="K119" s="27">
        <v>52.658008658008697</v>
      </c>
      <c r="L119" s="23" t="s">
        <v>63</v>
      </c>
      <c r="M119" s="27">
        <v>85.157894736842096</v>
      </c>
      <c r="N119" s="27" t="s">
        <v>64</v>
      </c>
      <c r="O119" s="27">
        <f t="shared" si="4"/>
        <v>137.81590339485081</v>
      </c>
      <c r="P119" s="27">
        <f t="shared" si="5"/>
        <v>1653.7908407382097</v>
      </c>
      <c r="Q119" s="23" t="s">
        <v>21</v>
      </c>
    </row>
    <row r="120" spans="1:17" ht="42.65" customHeight="1" x14ac:dyDescent="0.3">
      <c r="A120" s="21" t="s">
        <v>439</v>
      </c>
      <c r="B120" s="22">
        <f t="shared" si="3"/>
        <v>52316.5</v>
      </c>
      <c r="C120" s="22">
        <v>41359</v>
      </c>
      <c r="D120" s="23">
        <v>30</v>
      </c>
      <c r="E120" s="24" t="s">
        <v>440</v>
      </c>
      <c r="F120" s="24" t="s">
        <v>41</v>
      </c>
      <c r="G120" s="25">
        <v>53441</v>
      </c>
      <c r="H120" s="23" t="s">
        <v>441</v>
      </c>
      <c r="I120" s="26">
        <v>144105.26315789501</v>
      </c>
      <c r="J120" s="23" t="s">
        <v>62</v>
      </c>
      <c r="K120" s="27">
        <v>54.339826839826799</v>
      </c>
      <c r="L120" s="23" t="s">
        <v>63</v>
      </c>
      <c r="M120" s="27">
        <v>83.210526315789494</v>
      </c>
      <c r="N120" s="27" t="s">
        <v>64</v>
      </c>
      <c r="O120" s="27">
        <f t="shared" si="4"/>
        <v>137.55035315561628</v>
      </c>
      <c r="P120" s="27">
        <f t="shared" si="5"/>
        <v>1650.6042378673953</v>
      </c>
      <c r="Q120" s="23" t="s">
        <v>21</v>
      </c>
    </row>
    <row r="121" spans="1:17" ht="42.65" customHeight="1" x14ac:dyDescent="0.3">
      <c r="A121" s="21" t="s">
        <v>442</v>
      </c>
      <c r="B121" s="22">
        <f t="shared" si="3"/>
        <v>46433.75</v>
      </c>
      <c r="C121" s="22">
        <v>40955</v>
      </c>
      <c r="D121" s="23">
        <v>15</v>
      </c>
      <c r="E121" s="24" t="s">
        <v>443</v>
      </c>
      <c r="F121" s="24" t="s">
        <v>20</v>
      </c>
      <c r="G121" s="25">
        <v>60578</v>
      </c>
      <c r="H121" s="23" t="s">
        <v>444</v>
      </c>
      <c r="I121" s="26">
        <v>145157.89473684199</v>
      </c>
      <c r="J121" s="23" t="s">
        <v>62</v>
      </c>
      <c r="K121" s="27">
        <v>52.612554112554101</v>
      </c>
      <c r="L121" s="23" t="s">
        <v>63</v>
      </c>
      <c r="M121" s="27">
        <v>85.210526315789494</v>
      </c>
      <c r="N121" s="27" t="s">
        <v>64</v>
      </c>
      <c r="O121" s="27">
        <f t="shared" si="4"/>
        <v>137.82308042834359</v>
      </c>
      <c r="P121" s="27">
        <f t="shared" si="5"/>
        <v>1653.876965140123</v>
      </c>
      <c r="Q121" s="23" t="s">
        <v>21</v>
      </c>
    </row>
    <row r="122" spans="1:17" ht="42.65" customHeight="1" x14ac:dyDescent="0.3">
      <c r="A122" s="21" t="s">
        <v>445</v>
      </c>
      <c r="B122" s="22">
        <f t="shared" si="3"/>
        <v>46545</v>
      </c>
      <c r="C122" s="22">
        <v>42162</v>
      </c>
      <c r="D122" s="23">
        <v>12</v>
      </c>
      <c r="E122" s="24" t="s">
        <v>446</v>
      </c>
      <c r="F122" s="24" t="s">
        <v>39</v>
      </c>
      <c r="G122" s="25">
        <v>5355480</v>
      </c>
      <c r="H122" s="23" t="s">
        <v>447</v>
      </c>
      <c r="I122" s="26">
        <v>145157.89473684199</v>
      </c>
      <c r="J122" s="23" t="s">
        <v>62</v>
      </c>
      <c r="K122" s="27">
        <v>57.658008658008598</v>
      </c>
      <c r="L122" s="23" t="s">
        <v>63</v>
      </c>
      <c r="M122" s="27">
        <v>79.368421052631604</v>
      </c>
      <c r="N122" s="27" t="s">
        <v>64</v>
      </c>
      <c r="O122" s="27">
        <f t="shared" si="4"/>
        <v>137.0264297106402</v>
      </c>
      <c r="P122" s="27">
        <f t="shared" si="5"/>
        <v>1644.3171565276825</v>
      </c>
      <c r="Q122" s="23" t="s">
        <v>81</v>
      </c>
    </row>
    <row r="123" spans="1:17" ht="42.65" customHeight="1" x14ac:dyDescent="0.3">
      <c r="A123" s="21" t="s">
        <v>448</v>
      </c>
      <c r="B123" s="22">
        <f t="shared" si="3"/>
        <v>47233.75</v>
      </c>
      <c r="C123" s="22">
        <v>41755</v>
      </c>
      <c r="D123" s="23">
        <v>15</v>
      </c>
      <c r="E123" s="24" t="s">
        <v>449</v>
      </c>
      <c r="F123" s="24" t="s">
        <v>33</v>
      </c>
      <c r="G123" s="25">
        <v>3254865</v>
      </c>
      <c r="H123" s="23" t="s">
        <v>450</v>
      </c>
      <c r="I123" s="26">
        <v>145157.89473684199</v>
      </c>
      <c r="J123" s="23" t="s">
        <v>62</v>
      </c>
      <c r="K123" s="27">
        <v>55.976190476190403</v>
      </c>
      <c r="L123" s="23" t="s">
        <v>63</v>
      </c>
      <c r="M123" s="27">
        <v>81.315789473684205</v>
      </c>
      <c r="N123" s="27" t="s">
        <v>64</v>
      </c>
      <c r="O123" s="27">
        <f t="shared" si="4"/>
        <v>137.29197994987462</v>
      </c>
      <c r="P123" s="27">
        <f t="shared" si="5"/>
        <v>1647.5037593984953</v>
      </c>
      <c r="Q123" s="23" t="s">
        <v>16</v>
      </c>
    </row>
    <row r="124" spans="1:17" ht="42.65" customHeight="1" x14ac:dyDescent="0.3">
      <c r="A124" s="21" t="s">
        <v>451</v>
      </c>
      <c r="B124" s="22">
        <f t="shared" si="3"/>
        <v>47922.5</v>
      </c>
      <c r="C124" s="22">
        <v>41348</v>
      </c>
      <c r="D124" s="23">
        <v>18</v>
      </c>
      <c r="E124" s="24" t="s">
        <v>452</v>
      </c>
      <c r="F124" s="24" t="s">
        <v>32</v>
      </c>
      <c r="G124" s="25">
        <v>13317</v>
      </c>
      <c r="H124" s="23" t="s">
        <v>453</v>
      </c>
      <c r="I124" s="26">
        <v>145157.89473684199</v>
      </c>
      <c r="J124" s="23" t="s">
        <v>62</v>
      </c>
      <c r="K124" s="27">
        <v>54.294372294372302</v>
      </c>
      <c r="L124" s="23" t="s">
        <v>63</v>
      </c>
      <c r="M124" s="27">
        <v>83.263157894736807</v>
      </c>
      <c r="N124" s="27" t="s">
        <v>64</v>
      </c>
      <c r="O124" s="27">
        <f t="shared" si="4"/>
        <v>137.55753018910912</v>
      </c>
      <c r="P124" s="27">
        <f t="shared" si="5"/>
        <v>1650.6903622693094</v>
      </c>
      <c r="Q124" s="23" t="s">
        <v>21</v>
      </c>
    </row>
    <row r="125" spans="1:17" ht="42.65" customHeight="1" x14ac:dyDescent="0.3">
      <c r="A125" s="21" t="s">
        <v>454</v>
      </c>
      <c r="B125" s="22">
        <f t="shared" si="3"/>
        <v>45332</v>
      </c>
      <c r="C125" s="22">
        <v>40949</v>
      </c>
      <c r="D125" s="23">
        <v>12</v>
      </c>
      <c r="E125" s="24" t="s">
        <v>455</v>
      </c>
      <c r="F125" s="24" t="s">
        <v>31</v>
      </c>
      <c r="G125" s="25">
        <v>17660</v>
      </c>
      <c r="H125" s="23" t="s">
        <v>456</v>
      </c>
      <c r="I125" s="26">
        <v>146210.526315789</v>
      </c>
      <c r="J125" s="23" t="s">
        <v>62</v>
      </c>
      <c r="K125" s="27">
        <v>52.567099567099604</v>
      </c>
      <c r="L125" s="23" t="s">
        <v>63</v>
      </c>
      <c r="M125" s="27">
        <v>85.263157894736807</v>
      </c>
      <c r="N125" s="27" t="s">
        <v>64</v>
      </c>
      <c r="O125" s="27">
        <f t="shared" si="4"/>
        <v>137.83025746183642</v>
      </c>
      <c r="P125" s="27">
        <f t="shared" si="5"/>
        <v>1653.9630895420371</v>
      </c>
      <c r="Q125" s="23" t="s">
        <v>21</v>
      </c>
    </row>
    <row r="126" spans="1:17" ht="42.65" customHeight="1" x14ac:dyDescent="0.3">
      <c r="A126" s="21" t="s">
        <v>457</v>
      </c>
      <c r="B126" s="22">
        <f t="shared" si="3"/>
        <v>45803.5</v>
      </c>
      <c r="C126" s="22">
        <v>42151</v>
      </c>
      <c r="D126" s="23">
        <v>10</v>
      </c>
      <c r="E126" s="24" t="s">
        <v>458</v>
      </c>
      <c r="F126" s="24" t="s">
        <v>26</v>
      </c>
      <c r="G126" s="25">
        <v>33094</v>
      </c>
      <c r="H126" s="23" t="s">
        <v>459</v>
      </c>
      <c r="I126" s="26">
        <v>146210.526315789</v>
      </c>
      <c r="J126" s="23" t="s">
        <v>62</v>
      </c>
      <c r="K126" s="27">
        <v>57.612554112554101</v>
      </c>
      <c r="L126" s="23" t="s">
        <v>63</v>
      </c>
      <c r="M126" s="27">
        <v>79.421052631578902</v>
      </c>
      <c r="N126" s="27" t="s">
        <v>64</v>
      </c>
      <c r="O126" s="27">
        <f t="shared" si="4"/>
        <v>137.03360674413301</v>
      </c>
      <c r="P126" s="27">
        <f t="shared" si="5"/>
        <v>1644.4032809295961</v>
      </c>
      <c r="Q126" s="23" t="s">
        <v>16</v>
      </c>
    </row>
    <row r="127" spans="1:17" ht="42.65" customHeight="1" x14ac:dyDescent="0.3">
      <c r="A127" s="21" t="s">
        <v>460</v>
      </c>
      <c r="B127" s="22">
        <f t="shared" si="3"/>
        <v>46205.75</v>
      </c>
      <c r="C127" s="22">
        <v>40727</v>
      </c>
      <c r="D127" s="23">
        <v>15</v>
      </c>
      <c r="E127" s="24" t="s">
        <v>461</v>
      </c>
      <c r="F127" s="24" t="s">
        <v>20</v>
      </c>
      <c r="G127" s="25">
        <v>40508</v>
      </c>
      <c r="H127" s="23" t="s">
        <v>462</v>
      </c>
      <c r="I127" s="26">
        <v>146210.526315789</v>
      </c>
      <c r="J127" s="23" t="s">
        <v>62</v>
      </c>
      <c r="K127" s="27">
        <v>50.885281385281402</v>
      </c>
      <c r="L127" s="23" t="s">
        <v>63</v>
      </c>
      <c r="M127" s="27">
        <v>87.210526315789494</v>
      </c>
      <c r="N127" s="27" t="s">
        <v>64</v>
      </c>
      <c r="O127" s="27">
        <f t="shared" si="4"/>
        <v>138.0958077010709</v>
      </c>
      <c r="P127" s="27">
        <f t="shared" si="5"/>
        <v>1657.1496924128508</v>
      </c>
      <c r="Q127" s="23" t="s">
        <v>21</v>
      </c>
    </row>
    <row r="128" spans="1:17" ht="42.65" customHeight="1" x14ac:dyDescent="0.3">
      <c r="A128" s="21" t="s">
        <v>463</v>
      </c>
      <c r="B128" s="22">
        <f t="shared" si="3"/>
        <v>48642</v>
      </c>
      <c r="C128" s="22">
        <v>41337</v>
      </c>
      <c r="D128" s="23">
        <v>20</v>
      </c>
      <c r="E128" s="24" t="s">
        <v>464</v>
      </c>
      <c r="F128" s="24" t="s">
        <v>26</v>
      </c>
      <c r="G128" s="25">
        <v>90776</v>
      </c>
      <c r="H128" s="23" t="s">
        <v>465</v>
      </c>
      <c r="I128" s="26">
        <v>146210.526315789</v>
      </c>
      <c r="J128" s="23" t="s">
        <v>62</v>
      </c>
      <c r="K128" s="27">
        <v>54.248917748917698</v>
      </c>
      <c r="L128" s="23" t="s">
        <v>63</v>
      </c>
      <c r="M128" s="27">
        <v>83.315789473684205</v>
      </c>
      <c r="N128" s="27" t="s">
        <v>64</v>
      </c>
      <c r="O128" s="27">
        <f t="shared" si="4"/>
        <v>137.5647072226019</v>
      </c>
      <c r="P128" s="27">
        <f t="shared" si="5"/>
        <v>1650.7764866712228</v>
      </c>
      <c r="Q128" s="23" t="s">
        <v>81</v>
      </c>
    </row>
    <row r="129" spans="1:17" ht="42.65" customHeight="1" x14ac:dyDescent="0.3">
      <c r="A129" s="21" t="s">
        <v>466</v>
      </c>
      <c r="B129" s="22">
        <f t="shared" si="3"/>
        <v>52701.5</v>
      </c>
      <c r="C129" s="22">
        <v>41744</v>
      </c>
      <c r="D129" s="23">
        <v>30</v>
      </c>
      <c r="E129" s="24" t="s">
        <v>467</v>
      </c>
      <c r="F129" s="24" t="s">
        <v>32</v>
      </c>
      <c r="G129" s="25">
        <v>25726</v>
      </c>
      <c r="H129" s="23" t="s">
        <v>468</v>
      </c>
      <c r="I129" s="26">
        <v>146210.526315789</v>
      </c>
      <c r="J129" s="23" t="s">
        <v>62</v>
      </c>
      <c r="K129" s="27">
        <v>55.930735930735899</v>
      </c>
      <c r="L129" s="23" t="s">
        <v>63</v>
      </c>
      <c r="M129" s="27">
        <v>81.368421052631604</v>
      </c>
      <c r="N129" s="27" t="s">
        <v>64</v>
      </c>
      <c r="O129" s="27">
        <f t="shared" si="4"/>
        <v>137.29915698336751</v>
      </c>
      <c r="P129" s="27">
        <f t="shared" si="5"/>
        <v>1647.58988380041</v>
      </c>
      <c r="Q129" s="23" t="s">
        <v>21</v>
      </c>
    </row>
    <row r="130" spans="1:17" ht="42.65" customHeight="1" x14ac:dyDescent="0.3">
      <c r="A130" s="21" t="s">
        <v>469</v>
      </c>
      <c r="B130" s="22">
        <f t="shared" ref="B130:B193" si="6">C130+(D130*365.25)</f>
        <v>44595.5</v>
      </c>
      <c r="C130" s="22">
        <v>40943</v>
      </c>
      <c r="D130" s="23">
        <v>10</v>
      </c>
      <c r="E130" s="24" t="s">
        <v>470</v>
      </c>
      <c r="F130" s="24" t="s">
        <v>35</v>
      </c>
      <c r="G130" s="25">
        <v>64112</v>
      </c>
      <c r="H130" s="23" t="s">
        <v>471</v>
      </c>
      <c r="I130" s="26">
        <v>147263.157894737</v>
      </c>
      <c r="J130" s="23" t="s">
        <v>62</v>
      </c>
      <c r="K130" s="27">
        <v>52.521645021645</v>
      </c>
      <c r="L130" s="23" t="s">
        <v>63</v>
      </c>
      <c r="M130" s="27">
        <v>85.315789473684205</v>
      </c>
      <c r="N130" s="27" t="s">
        <v>64</v>
      </c>
      <c r="O130" s="27">
        <f t="shared" ref="O130:O193" si="7">M130+K130</f>
        <v>137.83743449532921</v>
      </c>
      <c r="P130" s="27">
        <f t="shared" ref="P130:P193" si="8">O130*12</f>
        <v>1654.0492139439505</v>
      </c>
      <c r="Q130" s="23" t="s">
        <v>21</v>
      </c>
    </row>
    <row r="131" spans="1:17" ht="42.65" customHeight="1" x14ac:dyDescent="0.3">
      <c r="A131" s="21" t="s">
        <v>472</v>
      </c>
      <c r="B131" s="22">
        <f t="shared" si="6"/>
        <v>46804.75</v>
      </c>
      <c r="C131" s="22">
        <v>41326</v>
      </c>
      <c r="D131" s="23">
        <v>15</v>
      </c>
      <c r="E131" s="24" t="s">
        <v>473</v>
      </c>
      <c r="F131" s="24" t="s">
        <v>26</v>
      </c>
      <c r="G131" s="25">
        <v>53414</v>
      </c>
      <c r="H131" s="23" t="s">
        <v>474</v>
      </c>
      <c r="I131" s="26">
        <v>147263.157894737</v>
      </c>
      <c r="J131" s="23" t="s">
        <v>62</v>
      </c>
      <c r="K131" s="27">
        <v>54.203463203463201</v>
      </c>
      <c r="L131" s="23" t="s">
        <v>63</v>
      </c>
      <c r="M131" s="27">
        <v>83.368421052631604</v>
      </c>
      <c r="N131" s="27" t="s">
        <v>64</v>
      </c>
      <c r="O131" s="27">
        <f t="shared" si="7"/>
        <v>137.57188425609479</v>
      </c>
      <c r="P131" s="27">
        <f t="shared" si="8"/>
        <v>1650.8626110731375</v>
      </c>
      <c r="Q131" s="23" t="s">
        <v>16</v>
      </c>
    </row>
    <row r="132" spans="1:17" ht="42.65" customHeight="1" x14ac:dyDescent="0.3">
      <c r="A132" s="21" t="s">
        <v>475</v>
      </c>
      <c r="B132" s="22">
        <f t="shared" si="6"/>
        <v>47618.75</v>
      </c>
      <c r="C132" s="22">
        <v>42140</v>
      </c>
      <c r="D132" s="23">
        <v>15</v>
      </c>
      <c r="E132" s="24" t="s">
        <v>476</v>
      </c>
      <c r="F132" s="24" t="s">
        <v>22</v>
      </c>
      <c r="G132" s="25">
        <v>2731243</v>
      </c>
      <c r="H132" s="23" t="s">
        <v>477</v>
      </c>
      <c r="I132" s="26">
        <v>147263.157894737</v>
      </c>
      <c r="J132" s="23" t="s">
        <v>62</v>
      </c>
      <c r="K132" s="27">
        <v>57.567099567099497</v>
      </c>
      <c r="L132" s="23" t="s">
        <v>63</v>
      </c>
      <c r="M132" s="27">
        <v>79.473684210526301</v>
      </c>
      <c r="N132" s="27" t="s">
        <v>64</v>
      </c>
      <c r="O132" s="27">
        <f t="shared" si="7"/>
        <v>137.04078377762579</v>
      </c>
      <c r="P132" s="27">
        <f t="shared" si="8"/>
        <v>1644.4894053315095</v>
      </c>
      <c r="Q132" s="23" t="s">
        <v>16</v>
      </c>
    </row>
    <row r="133" spans="1:17" ht="42.65" customHeight="1" x14ac:dyDescent="0.3">
      <c r="A133" s="21" t="s">
        <v>478</v>
      </c>
      <c r="B133" s="22">
        <f t="shared" si="6"/>
        <v>48307.5</v>
      </c>
      <c r="C133" s="22">
        <v>41733</v>
      </c>
      <c r="D133" s="23">
        <v>18</v>
      </c>
      <c r="E133" s="24" t="s">
        <v>479</v>
      </c>
      <c r="F133" s="24" t="s">
        <v>20</v>
      </c>
      <c r="G133" s="25">
        <v>458508</v>
      </c>
      <c r="H133" s="23" t="s">
        <v>480</v>
      </c>
      <c r="I133" s="26">
        <v>147263.157894737</v>
      </c>
      <c r="J133" s="23" t="s">
        <v>62</v>
      </c>
      <c r="K133" s="27">
        <v>55.885281385281303</v>
      </c>
      <c r="L133" s="23" t="s">
        <v>63</v>
      </c>
      <c r="M133" s="27">
        <v>81.421052631578902</v>
      </c>
      <c r="N133" s="27" t="s">
        <v>64</v>
      </c>
      <c r="O133" s="27">
        <f t="shared" si="7"/>
        <v>137.30633401686021</v>
      </c>
      <c r="P133" s="27">
        <f t="shared" si="8"/>
        <v>1647.6760082023225</v>
      </c>
      <c r="Q133" s="23" t="s">
        <v>81</v>
      </c>
    </row>
    <row r="134" spans="1:17" ht="42.65" customHeight="1" x14ac:dyDescent="0.3">
      <c r="A134" s="21" t="s">
        <v>481</v>
      </c>
      <c r="B134" s="22">
        <f t="shared" si="6"/>
        <v>51678.5</v>
      </c>
      <c r="C134" s="22">
        <v>40721</v>
      </c>
      <c r="D134" s="23">
        <v>30</v>
      </c>
      <c r="E134" s="24" t="s">
        <v>482</v>
      </c>
      <c r="F134" s="24" t="s">
        <v>40</v>
      </c>
      <c r="G134" s="25">
        <v>95845</v>
      </c>
      <c r="H134" s="23" t="s">
        <v>483</v>
      </c>
      <c r="I134" s="26">
        <v>147263.157894737</v>
      </c>
      <c r="J134" s="23" t="s">
        <v>62</v>
      </c>
      <c r="K134" s="27">
        <v>50.839826839826799</v>
      </c>
      <c r="L134" s="23" t="s">
        <v>63</v>
      </c>
      <c r="M134" s="27">
        <v>87.263157894736807</v>
      </c>
      <c r="N134" s="27" t="s">
        <v>64</v>
      </c>
      <c r="O134" s="27">
        <f t="shared" si="7"/>
        <v>138.10298473456362</v>
      </c>
      <c r="P134" s="27">
        <f t="shared" si="8"/>
        <v>1657.2358168147634</v>
      </c>
      <c r="Q134" s="23" t="s">
        <v>21</v>
      </c>
    </row>
    <row r="135" spans="1:17" ht="42.65" customHeight="1" x14ac:dyDescent="0.3">
      <c r="A135" s="21" t="s">
        <v>484</v>
      </c>
      <c r="B135" s="22">
        <f t="shared" si="6"/>
        <v>45698</v>
      </c>
      <c r="C135" s="22">
        <v>41315</v>
      </c>
      <c r="D135" s="23">
        <v>12</v>
      </c>
      <c r="E135" s="24" t="s">
        <v>485</v>
      </c>
      <c r="F135" s="24" t="s">
        <v>32</v>
      </c>
      <c r="G135" s="25">
        <v>10112</v>
      </c>
      <c r="H135" s="23" t="s">
        <v>486</v>
      </c>
      <c r="I135" s="26">
        <v>148315.78947368401</v>
      </c>
      <c r="J135" s="23" t="s">
        <v>62</v>
      </c>
      <c r="K135" s="27">
        <v>54.158008658008598</v>
      </c>
      <c r="L135" s="23" t="s">
        <v>63</v>
      </c>
      <c r="M135" s="27">
        <v>83.421052631578902</v>
      </c>
      <c r="N135" s="27" t="s">
        <v>64</v>
      </c>
      <c r="O135" s="27">
        <f t="shared" si="7"/>
        <v>137.57906128958751</v>
      </c>
      <c r="P135" s="27">
        <f t="shared" si="8"/>
        <v>1650.9487354750502</v>
      </c>
      <c r="Q135" s="23" t="s">
        <v>21</v>
      </c>
    </row>
    <row r="136" spans="1:17" ht="42.65" customHeight="1" x14ac:dyDescent="0.3">
      <c r="A136" s="21" t="s">
        <v>487</v>
      </c>
      <c r="B136" s="22">
        <f t="shared" si="6"/>
        <v>46415.75</v>
      </c>
      <c r="C136" s="22">
        <v>40937</v>
      </c>
      <c r="D136" s="23">
        <v>15</v>
      </c>
      <c r="E136" s="24" t="s">
        <v>488</v>
      </c>
      <c r="F136" s="24" t="s">
        <v>40</v>
      </c>
      <c r="G136" s="25">
        <v>20095</v>
      </c>
      <c r="H136" s="23" t="s">
        <v>489</v>
      </c>
      <c r="I136" s="26">
        <v>148315.78947368401</v>
      </c>
      <c r="J136" s="23" t="s">
        <v>62</v>
      </c>
      <c r="K136" s="27">
        <v>52.476190476190503</v>
      </c>
      <c r="L136" s="23" t="s">
        <v>63</v>
      </c>
      <c r="M136" s="27">
        <v>85.368421052631604</v>
      </c>
      <c r="N136" s="27" t="s">
        <v>64</v>
      </c>
      <c r="O136" s="27">
        <f t="shared" si="7"/>
        <v>137.8446115288221</v>
      </c>
      <c r="P136" s="27">
        <f t="shared" si="8"/>
        <v>1654.1353383458652</v>
      </c>
      <c r="Q136" s="23" t="s">
        <v>81</v>
      </c>
    </row>
    <row r="137" spans="1:17" ht="42.65" customHeight="1" x14ac:dyDescent="0.3">
      <c r="A137" s="21" t="s">
        <v>490</v>
      </c>
      <c r="B137" s="22">
        <f t="shared" si="6"/>
        <v>47289.5</v>
      </c>
      <c r="C137" s="22">
        <v>40715</v>
      </c>
      <c r="D137" s="23">
        <v>18</v>
      </c>
      <c r="E137" s="24" t="s">
        <v>491</v>
      </c>
      <c r="F137" s="24" t="s">
        <v>22</v>
      </c>
      <c r="G137" s="25">
        <v>52120</v>
      </c>
      <c r="H137" s="23" t="s">
        <v>492</v>
      </c>
      <c r="I137" s="26">
        <v>148315.78947368401</v>
      </c>
      <c r="J137" s="23" t="s">
        <v>62</v>
      </c>
      <c r="K137" s="27">
        <v>50.794372294372302</v>
      </c>
      <c r="L137" s="23" t="s">
        <v>63</v>
      </c>
      <c r="M137" s="27">
        <v>87.315789473684205</v>
      </c>
      <c r="N137" s="27" t="s">
        <v>64</v>
      </c>
      <c r="O137" s="27">
        <f t="shared" si="7"/>
        <v>138.11016176805651</v>
      </c>
      <c r="P137" s="27">
        <f t="shared" si="8"/>
        <v>1657.3219412166782</v>
      </c>
      <c r="Q137" s="23" t="s">
        <v>21</v>
      </c>
    </row>
    <row r="138" spans="1:17" ht="42.65" customHeight="1" x14ac:dyDescent="0.3">
      <c r="A138" s="21" t="s">
        <v>493</v>
      </c>
      <c r="B138" s="22">
        <f t="shared" si="6"/>
        <v>49027</v>
      </c>
      <c r="C138" s="22">
        <v>41722</v>
      </c>
      <c r="D138" s="23">
        <v>20</v>
      </c>
      <c r="E138" s="24" t="s">
        <v>494</v>
      </c>
      <c r="F138" s="24" t="s">
        <v>33</v>
      </c>
      <c r="G138" s="25">
        <v>48022</v>
      </c>
      <c r="H138" s="23" t="s">
        <v>495</v>
      </c>
      <c r="I138" s="26">
        <v>148315.78947368401</v>
      </c>
      <c r="J138" s="23" t="s">
        <v>62</v>
      </c>
      <c r="K138" s="27">
        <v>55.839826839826799</v>
      </c>
      <c r="L138" s="23" t="s">
        <v>63</v>
      </c>
      <c r="M138" s="27">
        <v>81.473684210526301</v>
      </c>
      <c r="N138" s="27" t="s">
        <v>64</v>
      </c>
      <c r="O138" s="27">
        <f t="shared" si="7"/>
        <v>137.3135110503531</v>
      </c>
      <c r="P138" s="27">
        <f t="shared" si="8"/>
        <v>1647.7621326042372</v>
      </c>
      <c r="Q138" s="23" t="s">
        <v>16</v>
      </c>
    </row>
    <row r="139" spans="1:17" ht="42.65" customHeight="1" x14ac:dyDescent="0.3">
      <c r="A139" s="21" t="s">
        <v>496</v>
      </c>
      <c r="B139" s="22">
        <f t="shared" si="6"/>
        <v>53086.5</v>
      </c>
      <c r="C139" s="22">
        <v>42129</v>
      </c>
      <c r="D139" s="23">
        <v>30</v>
      </c>
      <c r="E139" s="24" t="s">
        <v>497</v>
      </c>
      <c r="F139" s="24" t="s">
        <v>20</v>
      </c>
      <c r="G139" s="25">
        <v>32916</v>
      </c>
      <c r="H139" s="23" t="s">
        <v>498</v>
      </c>
      <c r="I139" s="26">
        <v>148315.78947368401</v>
      </c>
      <c r="J139" s="23" t="s">
        <v>62</v>
      </c>
      <c r="K139" s="27">
        <v>57.521645021645</v>
      </c>
      <c r="L139" s="23" t="s">
        <v>63</v>
      </c>
      <c r="M139" s="27">
        <v>79.526315789473699</v>
      </c>
      <c r="N139" s="27" t="s">
        <v>64</v>
      </c>
      <c r="O139" s="27">
        <f t="shared" si="7"/>
        <v>137.04796081111868</v>
      </c>
      <c r="P139" s="27">
        <f t="shared" si="8"/>
        <v>1644.5755297334242</v>
      </c>
      <c r="Q139" s="23" t="s">
        <v>81</v>
      </c>
    </row>
    <row r="140" spans="1:17" ht="42.65" customHeight="1" x14ac:dyDescent="0.3">
      <c r="A140" s="21" t="s">
        <v>499</v>
      </c>
      <c r="B140" s="22">
        <f t="shared" si="6"/>
        <v>44956.5</v>
      </c>
      <c r="C140" s="22">
        <v>41304</v>
      </c>
      <c r="D140" s="23">
        <v>10</v>
      </c>
      <c r="E140" s="24" t="s">
        <v>500</v>
      </c>
      <c r="F140" s="24" t="s">
        <v>32</v>
      </c>
      <c r="G140" s="25">
        <v>11616</v>
      </c>
      <c r="H140" s="23" t="s">
        <v>501</v>
      </c>
      <c r="I140" s="26">
        <v>149368.42105263201</v>
      </c>
      <c r="J140" s="23" t="s">
        <v>62</v>
      </c>
      <c r="K140" s="27">
        <v>54.112554112554101</v>
      </c>
      <c r="L140" s="23" t="s">
        <v>63</v>
      </c>
      <c r="M140" s="27">
        <v>83.473684210526301</v>
      </c>
      <c r="N140" s="27" t="s">
        <v>64</v>
      </c>
      <c r="O140" s="27">
        <f t="shared" si="7"/>
        <v>137.58623832308041</v>
      </c>
      <c r="P140" s="27">
        <f t="shared" si="8"/>
        <v>1651.0348598769649</v>
      </c>
      <c r="Q140" s="23" t="s">
        <v>81</v>
      </c>
    </row>
    <row r="141" spans="1:17" ht="42.65" customHeight="1" x14ac:dyDescent="0.3">
      <c r="A141" s="21" t="s">
        <v>502</v>
      </c>
      <c r="B141" s="22">
        <f t="shared" si="6"/>
        <v>47189.75</v>
      </c>
      <c r="C141" s="22">
        <v>41711</v>
      </c>
      <c r="D141" s="23">
        <v>15</v>
      </c>
      <c r="E141" s="24" t="s">
        <v>503</v>
      </c>
      <c r="F141" s="24" t="s">
        <v>20</v>
      </c>
      <c r="G141" s="25">
        <v>8525406</v>
      </c>
      <c r="H141" s="23" t="s">
        <v>504</v>
      </c>
      <c r="I141" s="26">
        <v>149368.42105263201</v>
      </c>
      <c r="J141" s="23" t="s">
        <v>62</v>
      </c>
      <c r="K141" s="27">
        <v>55.794372294372302</v>
      </c>
      <c r="L141" s="23" t="s">
        <v>63</v>
      </c>
      <c r="M141" s="27">
        <v>81.526315789473699</v>
      </c>
      <c r="N141" s="27" t="s">
        <v>64</v>
      </c>
      <c r="O141" s="27">
        <f t="shared" si="7"/>
        <v>137.32068808384599</v>
      </c>
      <c r="P141" s="27">
        <f t="shared" si="8"/>
        <v>1647.8482570061519</v>
      </c>
      <c r="Q141" s="23" t="s">
        <v>16</v>
      </c>
    </row>
    <row r="142" spans="1:17" ht="42.65" customHeight="1" x14ac:dyDescent="0.3">
      <c r="A142" s="21" t="s">
        <v>505</v>
      </c>
      <c r="B142" s="22">
        <f t="shared" si="6"/>
        <v>48014</v>
      </c>
      <c r="C142" s="22">
        <v>40709</v>
      </c>
      <c r="D142" s="23">
        <v>20</v>
      </c>
      <c r="E142" s="24" t="s">
        <v>506</v>
      </c>
      <c r="F142" s="24" t="s">
        <v>33</v>
      </c>
      <c r="G142" s="25">
        <v>15992</v>
      </c>
      <c r="H142" s="23" t="s">
        <v>507</v>
      </c>
      <c r="I142" s="26">
        <v>149368.42105263201</v>
      </c>
      <c r="J142" s="23" t="s">
        <v>62</v>
      </c>
      <c r="K142" s="27">
        <v>50.748917748917698</v>
      </c>
      <c r="L142" s="23" t="s">
        <v>63</v>
      </c>
      <c r="M142" s="27">
        <v>87.368421052631604</v>
      </c>
      <c r="N142" s="27" t="s">
        <v>64</v>
      </c>
      <c r="O142" s="27">
        <f t="shared" si="7"/>
        <v>138.11733880154929</v>
      </c>
      <c r="P142" s="27">
        <f t="shared" si="8"/>
        <v>1657.4080656185915</v>
      </c>
      <c r="Q142" s="23" t="s">
        <v>21</v>
      </c>
    </row>
    <row r="143" spans="1:17" ht="42.65" customHeight="1" x14ac:dyDescent="0.3">
      <c r="A143" s="21" t="s">
        <v>508</v>
      </c>
      <c r="B143" s="22">
        <f t="shared" si="6"/>
        <v>48692.5</v>
      </c>
      <c r="C143" s="22">
        <v>42118</v>
      </c>
      <c r="D143" s="23">
        <v>18</v>
      </c>
      <c r="E143" s="24" t="s">
        <v>509</v>
      </c>
      <c r="F143" s="24" t="s">
        <v>32</v>
      </c>
      <c r="G143" s="25">
        <v>18121720</v>
      </c>
      <c r="H143" s="23" t="s">
        <v>510</v>
      </c>
      <c r="I143" s="26">
        <v>149368.42105263201</v>
      </c>
      <c r="J143" s="23" t="s">
        <v>62</v>
      </c>
      <c r="K143" s="27">
        <v>57.476190476190403</v>
      </c>
      <c r="L143" s="23" t="s">
        <v>63</v>
      </c>
      <c r="M143" s="27">
        <v>79.578947368420998</v>
      </c>
      <c r="N143" s="27" t="s">
        <v>64</v>
      </c>
      <c r="O143" s="27">
        <f t="shared" si="7"/>
        <v>137.05513784461141</v>
      </c>
      <c r="P143" s="27">
        <f t="shared" si="8"/>
        <v>1644.6616541353369</v>
      </c>
      <c r="Q143" s="23" t="s">
        <v>21</v>
      </c>
    </row>
    <row r="144" spans="1:17" ht="42.65" customHeight="1" x14ac:dyDescent="0.3">
      <c r="A144" s="21" t="s">
        <v>511</v>
      </c>
      <c r="B144" s="22">
        <f t="shared" si="6"/>
        <v>51888.5</v>
      </c>
      <c r="C144" s="22">
        <v>40931</v>
      </c>
      <c r="D144" s="23">
        <v>30</v>
      </c>
      <c r="E144" s="24" t="s">
        <v>512</v>
      </c>
      <c r="F144" s="24" t="s">
        <v>41</v>
      </c>
      <c r="G144" s="25">
        <v>79215</v>
      </c>
      <c r="H144" s="23" t="s">
        <v>513</v>
      </c>
      <c r="I144" s="26">
        <v>149368.42105263201</v>
      </c>
      <c r="J144" s="23" t="s">
        <v>62</v>
      </c>
      <c r="K144" s="27">
        <v>52.430735930735899</v>
      </c>
      <c r="L144" s="23" t="s">
        <v>63</v>
      </c>
      <c r="M144" s="27">
        <v>85.421052631578902</v>
      </c>
      <c r="N144" s="27" t="s">
        <v>64</v>
      </c>
      <c r="O144" s="27">
        <f t="shared" si="7"/>
        <v>137.85178856231479</v>
      </c>
      <c r="P144" s="27">
        <f t="shared" si="8"/>
        <v>1654.2214627477774</v>
      </c>
      <c r="Q144" s="23" t="s">
        <v>16</v>
      </c>
    </row>
    <row r="145" spans="1:17" ht="42.65" customHeight="1" x14ac:dyDescent="0.3">
      <c r="A145" s="21" t="s">
        <v>514</v>
      </c>
      <c r="B145" s="22">
        <f t="shared" si="6"/>
        <v>46083</v>
      </c>
      <c r="C145" s="22">
        <v>41700</v>
      </c>
      <c r="D145" s="23">
        <v>12</v>
      </c>
      <c r="E145" s="24" t="s">
        <v>515</v>
      </c>
      <c r="F145" s="24" t="s">
        <v>32</v>
      </c>
      <c r="G145" s="25">
        <v>3754533</v>
      </c>
      <c r="H145" s="23" t="s">
        <v>516</v>
      </c>
      <c r="I145" s="26">
        <v>150421.05263157899</v>
      </c>
      <c r="J145" s="23" t="s">
        <v>62</v>
      </c>
      <c r="K145" s="27">
        <v>55.748917748917698</v>
      </c>
      <c r="L145" s="23" t="s">
        <v>63</v>
      </c>
      <c r="M145" s="27">
        <v>81.578947368420998</v>
      </c>
      <c r="N145" s="27" t="s">
        <v>64</v>
      </c>
      <c r="O145" s="27">
        <f t="shared" si="7"/>
        <v>137.32786511733869</v>
      </c>
      <c r="P145" s="27">
        <f t="shared" si="8"/>
        <v>1647.9343814080644</v>
      </c>
      <c r="Q145" s="23" t="s">
        <v>81</v>
      </c>
    </row>
    <row r="146" spans="1:17" ht="42.65" customHeight="1" x14ac:dyDescent="0.3">
      <c r="A146" s="21" t="s">
        <v>517</v>
      </c>
      <c r="B146" s="22">
        <f t="shared" si="6"/>
        <v>46181.75</v>
      </c>
      <c r="C146" s="22">
        <v>40703</v>
      </c>
      <c r="D146" s="23">
        <v>15</v>
      </c>
      <c r="E146" s="24" t="s">
        <v>518</v>
      </c>
      <c r="F146" s="24" t="s">
        <v>31</v>
      </c>
      <c r="G146" s="25">
        <v>14695</v>
      </c>
      <c r="H146" s="23" t="s">
        <v>519</v>
      </c>
      <c r="I146" s="26">
        <v>150421.05263157899</v>
      </c>
      <c r="J146" s="23" t="s">
        <v>62</v>
      </c>
      <c r="K146" s="27">
        <v>50.703463203463201</v>
      </c>
      <c r="L146" s="23" t="s">
        <v>63</v>
      </c>
      <c r="M146" s="27">
        <v>87.421052631578902</v>
      </c>
      <c r="N146" s="27" t="s">
        <v>64</v>
      </c>
      <c r="O146" s="27">
        <f t="shared" si="7"/>
        <v>138.1245158350421</v>
      </c>
      <c r="P146" s="27">
        <f t="shared" si="8"/>
        <v>1657.4941900205054</v>
      </c>
      <c r="Q146" s="23" t="s">
        <v>81</v>
      </c>
    </row>
    <row r="147" spans="1:17" ht="42.65" customHeight="1" x14ac:dyDescent="0.3">
      <c r="A147" s="21" t="s">
        <v>520</v>
      </c>
      <c r="B147" s="22">
        <f t="shared" si="6"/>
        <v>46771.75</v>
      </c>
      <c r="C147" s="22">
        <v>41293</v>
      </c>
      <c r="D147" s="23">
        <v>15</v>
      </c>
      <c r="E147" s="24" t="s">
        <v>521</v>
      </c>
      <c r="F147" s="24" t="s">
        <v>40</v>
      </c>
      <c r="G147" s="25">
        <v>28766</v>
      </c>
      <c r="H147" s="23" t="s">
        <v>522</v>
      </c>
      <c r="I147" s="26">
        <v>150421.05263157899</v>
      </c>
      <c r="J147" s="23" t="s">
        <v>62</v>
      </c>
      <c r="K147" s="27">
        <v>54.067099567099604</v>
      </c>
      <c r="L147" s="23" t="s">
        <v>63</v>
      </c>
      <c r="M147" s="27">
        <v>83.526315789473699</v>
      </c>
      <c r="N147" s="27" t="s">
        <v>64</v>
      </c>
      <c r="O147" s="27">
        <f t="shared" si="7"/>
        <v>137.5934153565733</v>
      </c>
      <c r="P147" s="27">
        <f t="shared" si="8"/>
        <v>1651.1209842788796</v>
      </c>
      <c r="Q147" s="23" t="s">
        <v>16</v>
      </c>
    </row>
    <row r="148" spans="1:17" ht="42.65" customHeight="1" x14ac:dyDescent="0.3">
      <c r="A148" s="21" t="s">
        <v>523</v>
      </c>
      <c r="B148" s="22">
        <f t="shared" si="6"/>
        <v>47499.5</v>
      </c>
      <c r="C148" s="22">
        <v>40925</v>
      </c>
      <c r="D148" s="23">
        <v>18</v>
      </c>
      <c r="E148" s="24" t="s">
        <v>524</v>
      </c>
      <c r="F148" s="24" t="s">
        <v>20</v>
      </c>
      <c r="G148" s="25">
        <v>40841</v>
      </c>
      <c r="H148" s="23" t="s">
        <v>525</v>
      </c>
      <c r="I148" s="26">
        <v>150421.05263157899</v>
      </c>
      <c r="J148" s="23" t="s">
        <v>62</v>
      </c>
      <c r="K148" s="27">
        <v>52.385281385281402</v>
      </c>
      <c r="L148" s="23" t="s">
        <v>63</v>
      </c>
      <c r="M148" s="27">
        <v>85.473684210526301</v>
      </c>
      <c r="N148" s="27" t="s">
        <v>64</v>
      </c>
      <c r="O148" s="27">
        <f t="shared" si="7"/>
        <v>137.85896559580772</v>
      </c>
      <c r="P148" s="27">
        <f t="shared" si="8"/>
        <v>1654.3075871496926</v>
      </c>
      <c r="Q148" s="23" t="s">
        <v>21</v>
      </c>
    </row>
    <row r="149" spans="1:17" ht="42.65" customHeight="1" x14ac:dyDescent="0.3">
      <c r="A149" s="21" t="s">
        <v>526</v>
      </c>
      <c r="B149" s="22">
        <f t="shared" si="6"/>
        <v>49412</v>
      </c>
      <c r="C149" s="22">
        <v>42107</v>
      </c>
      <c r="D149" s="23">
        <v>20</v>
      </c>
      <c r="E149" s="24" t="s">
        <v>527</v>
      </c>
      <c r="F149" s="24" t="s">
        <v>26</v>
      </c>
      <c r="G149" s="25">
        <v>37703</v>
      </c>
      <c r="H149" s="23" t="s">
        <v>528</v>
      </c>
      <c r="I149" s="26">
        <v>150421.05263157899</v>
      </c>
      <c r="J149" s="23" t="s">
        <v>62</v>
      </c>
      <c r="K149" s="27">
        <v>57.430735930735899</v>
      </c>
      <c r="L149" s="23" t="s">
        <v>63</v>
      </c>
      <c r="M149" s="27">
        <v>79.631578947368396</v>
      </c>
      <c r="N149" s="27" t="s">
        <v>64</v>
      </c>
      <c r="O149" s="27">
        <f t="shared" si="7"/>
        <v>137.0623148781043</v>
      </c>
      <c r="P149" s="27">
        <f t="shared" si="8"/>
        <v>1644.7477785372516</v>
      </c>
      <c r="Q149" s="23" t="s">
        <v>21</v>
      </c>
    </row>
    <row r="150" spans="1:17" ht="42.65" customHeight="1" x14ac:dyDescent="0.3">
      <c r="A150" s="21" t="s">
        <v>529</v>
      </c>
      <c r="B150" s="22">
        <f t="shared" si="6"/>
        <v>45341.5</v>
      </c>
      <c r="C150" s="22">
        <v>41689</v>
      </c>
      <c r="D150" s="23">
        <v>10</v>
      </c>
      <c r="E150" s="24" t="s">
        <v>530</v>
      </c>
      <c r="F150" s="24" t="s">
        <v>35</v>
      </c>
      <c r="G150" s="25">
        <v>4295480</v>
      </c>
      <c r="H150" s="23" t="s">
        <v>531</v>
      </c>
      <c r="I150" s="26">
        <v>151473.684210526</v>
      </c>
      <c r="J150" s="23" t="s">
        <v>62</v>
      </c>
      <c r="K150" s="27">
        <v>55.703463203463201</v>
      </c>
      <c r="L150" s="23" t="s">
        <v>63</v>
      </c>
      <c r="M150" s="27">
        <v>81.631578947368396</v>
      </c>
      <c r="N150" s="27" t="s">
        <v>64</v>
      </c>
      <c r="O150" s="27">
        <f t="shared" si="7"/>
        <v>137.33504215083161</v>
      </c>
      <c r="P150" s="27">
        <f t="shared" si="8"/>
        <v>1648.0205058099793</v>
      </c>
      <c r="Q150" s="23" t="s">
        <v>21</v>
      </c>
    </row>
    <row r="151" spans="1:17" ht="42.65" customHeight="1" x14ac:dyDescent="0.3">
      <c r="A151" s="21" t="s">
        <v>532</v>
      </c>
      <c r="B151" s="22">
        <f t="shared" si="6"/>
        <v>46454</v>
      </c>
      <c r="C151" s="22">
        <v>42071</v>
      </c>
      <c r="D151" s="23">
        <v>12</v>
      </c>
      <c r="E151" s="24" t="s">
        <v>533</v>
      </c>
      <c r="F151" s="24" t="s">
        <v>35</v>
      </c>
      <c r="G151" s="25">
        <v>94576</v>
      </c>
      <c r="H151" s="23" t="s">
        <v>534</v>
      </c>
      <c r="I151" s="26">
        <v>151473.684210526</v>
      </c>
      <c r="J151" s="23" t="s">
        <v>62</v>
      </c>
      <c r="K151" s="27">
        <v>50.658008658008697</v>
      </c>
      <c r="L151" s="23" t="s">
        <v>63</v>
      </c>
      <c r="M151" s="27">
        <v>87.473684210526301</v>
      </c>
      <c r="N151" s="27" t="s">
        <v>64</v>
      </c>
      <c r="O151" s="27">
        <f t="shared" si="7"/>
        <v>138.131692868535</v>
      </c>
      <c r="P151" s="27">
        <f t="shared" si="8"/>
        <v>1657.5803144224201</v>
      </c>
      <c r="Q151" s="23" t="s">
        <v>16</v>
      </c>
    </row>
    <row r="152" spans="1:17" ht="42.65" customHeight="1" x14ac:dyDescent="0.3">
      <c r="A152" s="21" t="s">
        <v>535</v>
      </c>
      <c r="B152" s="22">
        <f t="shared" si="6"/>
        <v>47574.75</v>
      </c>
      <c r="C152" s="22">
        <v>42096</v>
      </c>
      <c r="D152" s="23">
        <v>15</v>
      </c>
      <c r="E152" s="24" t="s">
        <v>536</v>
      </c>
      <c r="F152" s="24" t="s">
        <v>22</v>
      </c>
      <c r="G152" s="25">
        <v>2855586</v>
      </c>
      <c r="H152" s="23" t="s">
        <v>537</v>
      </c>
      <c r="I152" s="26">
        <v>151473.684210526</v>
      </c>
      <c r="J152" s="23" t="s">
        <v>62</v>
      </c>
      <c r="K152" s="27">
        <v>57.385281385281303</v>
      </c>
      <c r="L152" s="23" t="s">
        <v>63</v>
      </c>
      <c r="M152" s="27">
        <v>79.684210526315795</v>
      </c>
      <c r="N152" s="27" t="s">
        <v>64</v>
      </c>
      <c r="O152" s="27">
        <f t="shared" si="7"/>
        <v>137.06949191159708</v>
      </c>
      <c r="P152" s="27">
        <f t="shared" si="8"/>
        <v>1644.833902939165</v>
      </c>
      <c r="Q152" s="23" t="s">
        <v>21</v>
      </c>
    </row>
    <row r="153" spans="1:17" ht="42.65" customHeight="1" x14ac:dyDescent="0.3">
      <c r="A153" s="21" t="s">
        <v>538</v>
      </c>
      <c r="B153" s="22">
        <f t="shared" si="6"/>
        <v>48224</v>
      </c>
      <c r="C153" s="22">
        <v>40919</v>
      </c>
      <c r="D153" s="23">
        <v>20</v>
      </c>
      <c r="E153" s="24" t="s">
        <v>539</v>
      </c>
      <c r="F153" s="24" t="s">
        <v>32</v>
      </c>
      <c r="G153" s="25">
        <v>4524944</v>
      </c>
      <c r="H153" s="23" t="s">
        <v>540</v>
      </c>
      <c r="I153" s="26">
        <v>151473.684210526</v>
      </c>
      <c r="J153" s="23" t="s">
        <v>62</v>
      </c>
      <c r="K153" s="27">
        <v>52.339826839826799</v>
      </c>
      <c r="L153" s="23" t="s">
        <v>63</v>
      </c>
      <c r="M153" s="27">
        <v>85.526315789473699</v>
      </c>
      <c r="N153" s="27" t="s">
        <v>64</v>
      </c>
      <c r="O153" s="27">
        <f t="shared" si="7"/>
        <v>137.8661426293005</v>
      </c>
      <c r="P153" s="27">
        <f t="shared" si="8"/>
        <v>1654.393711551606</v>
      </c>
      <c r="Q153" s="23" t="s">
        <v>81</v>
      </c>
    </row>
    <row r="154" spans="1:17" ht="42.65" customHeight="1" x14ac:dyDescent="0.3">
      <c r="A154" s="21" t="s">
        <v>541</v>
      </c>
      <c r="B154" s="22">
        <f t="shared" si="6"/>
        <v>52239.5</v>
      </c>
      <c r="C154" s="22">
        <v>41282</v>
      </c>
      <c r="D154" s="23">
        <v>30</v>
      </c>
      <c r="E154" s="24" t="s">
        <v>542</v>
      </c>
      <c r="F154" s="24" t="s">
        <v>33</v>
      </c>
      <c r="G154" s="25">
        <v>37180</v>
      </c>
      <c r="H154" s="23" t="s">
        <v>543</v>
      </c>
      <c r="I154" s="26">
        <v>151473.684210526</v>
      </c>
      <c r="J154" s="23" t="s">
        <v>62</v>
      </c>
      <c r="K154" s="27">
        <v>54.021645021645</v>
      </c>
      <c r="L154" s="23" t="s">
        <v>63</v>
      </c>
      <c r="M154" s="27">
        <v>83.578947368420998</v>
      </c>
      <c r="N154" s="27" t="s">
        <v>64</v>
      </c>
      <c r="O154" s="27">
        <f t="shared" si="7"/>
        <v>137.600592390066</v>
      </c>
      <c r="P154" s="27">
        <f t="shared" si="8"/>
        <v>1651.2071086807919</v>
      </c>
      <c r="Q154" s="23" t="s">
        <v>16</v>
      </c>
    </row>
    <row r="155" spans="1:17" ht="42.65" customHeight="1" x14ac:dyDescent="0.3">
      <c r="A155" s="21" t="s">
        <v>544</v>
      </c>
      <c r="B155" s="22">
        <f t="shared" si="6"/>
        <v>45695.5</v>
      </c>
      <c r="C155" s="22">
        <v>42043</v>
      </c>
      <c r="D155" s="23">
        <v>10</v>
      </c>
      <c r="E155" s="24" t="s">
        <v>230</v>
      </c>
      <c r="F155" s="24" t="s">
        <v>20</v>
      </c>
      <c r="G155" s="25">
        <v>22895</v>
      </c>
      <c r="H155" s="23" t="s">
        <v>545</v>
      </c>
      <c r="I155" s="26">
        <v>152526.315789474</v>
      </c>
      <c r="J155" s="23" t="s">
        <v>62</v>
      </c>
      <c r="K155" s="27">
        <v>50.612554112554101</v>
      </c>
      <c r="L155" s="23" t="s">
        <v>63</v>
      </c>
      <c r="M155" s="27">
        <v>87.526315789473699</v>
      </c>
      <c r="N155" s="27" t="s">
        <v>64</v>
      </c>
      <c r="O155" s="27">
        <f t="shared" si="7"/>
        <v>138.13886990202781</v>
      </c>
      <c r="P155" s="27">
        <f t="shared" si="8"/>
        <v>1657.6664388243337</v>
      </c>
      <c r="Q155" s="23" t="s">
        <v>21</v>
      </c>
    </row>
    <row r="156" spans="1:17" ht="42.65" customHeight="1" x14ac:dyDescent="0.3">
      <c r="A156" s="21" t="s">
        <v>546</v>
      </c>
      <c r="B156" s="22">
        <f t="shared" si="6"/>
        <v>46391.75</v>
      </c>
      <c r="C156" s="22">
        <v>40913</v>
      </c>
      <c r="D156" s="23">
        <v>15</v>
      </c>
      <c r="E156" s="24" t="s">
        <v>67</v>
      </c>
      <c r="F156" s="24" t="s">
        <v>41</v>
      </c>
      <c r="G156" s="25">
        <v>87388</v>
      </c>
      <c r="H156" s="23" t="s">
        <v>547</v>
      </c>
      <c r="I156" s="26">
        <v>152526.315789474</v>
      </c>
      <c r="J156" s="23" t="s">
        <v>62</v>
      </c>
      <c r="K156" s="27">
        <v>52.294372294372302</v>
      </c>
      <c r="L156" s="23" t="s">
        <v>63</v>
      </c>
      <c r="M156" s="27">
        <v>85.578947368421098</v>
      </c>
      <c r="N156" s="27" t="s">
        <v>64</v>
      </c>
      <c r="O156" s="27">
        <f t="shared" si="7"/>
        <v>137.87331966279339</v>
      </c>
      <c r="P156" s="27">
        <f t="shared" si="8"/>
        <v>1654.4798359535207</v>
      </c>
      <c r="Q156" s="23" t="s">
        <v>16</v>
      </c>
    </row>
    <row r="157" spans="1:17" ht="42.65" customHeight="1" x14ac:dyDescent="0.3">
      <c r="A157" s="21" t="s">
        <v>548</v>
      </c>
      <c r="B157" s="22">
        <f t="shared" si="6"/>
        <v>46468</v>
      </c>
      <c r="C157" s="22">
        <v>42085</v>
      </c>
      <c r="D157" s="23">
        <v>12</v>
      </c>
      <c r="E157" s="24" t="s">
        <v>549</v>
      </c>
      <c r="F157" s="24" t="s">
        <v>26</v>
      </c>
      <c r="G157" s="25">
        <v>66632226</v>
      </c>
      <c r="H157" s="23" t="s">
        <v>550</v>
      </c>
      <c r="I157" s="26">
        <v>152526.315789474</v>
      </c>
      <c r="J157" s="23" t="s">
        <v>62</v>
      </c>
      <c r="K157" s="27">
        <v>57.339826839826799</v>
      </c>
      <c r="L157" s="23" t="s">
        <v>63</v>
      </c>
      <c r="M157" s="27">
        <v>79.736842105263193</v>
      </c>
      <c r="N157" s="27" t="s">
        <v>64</v>
      </c>
      <c r="O157" s="27">
        <f t="shared" si="7"/>
        <v>137.07666894508998</v>
      </c>
      <c r="P157" s="27">
        <f t="shared" si="8"/>
        <v>1644.9200273410797</v>
      </c>
      <c r="Q157" s="23" t="s">
        <v>21</v>
      </c>
    </row>
    <row r="158" spans="1:17" ht="42.65" customHeight="1" x14ac:dyDescent="0.3">
      <c r="A158" s="21" t="s">
        <v>551</v>
      </c>
      <c r="B158" s="22">
        <f t="shared" si="6"/>
        <v>47156.75</v>
      </c>
      <c r="C158" s="22">
        <v>41678</v>
      </c>
      <c r="D158" s="23">
        <v>15</v>
      </c>
      <c r="E158" s="24" t="s">
        <v>552</v>
      </c>
      <c r="F158" s="24" t="s">
        <v>33</v>
      </c>
      <c r="G158" s="25">
        <v>63522</v>
      </c>
      <c r="H158" s="23" t="s">
        <v>553</v>
      </c>
      <c r="I158" s="26">
        <v>152526.315789474</v>
      </c>
      <c r="J158" s="23" t="s">
        <v>62</v>
      </c>
      <c r="K158" s="27">
        <v>55.658008658008598</v>
      </c>
      <c r="L158" s="23" t="s">
        <v>63</v>
      </c>
      <c r="M158" s="27">
        <v>81.684210526315795</v>
      </c>
      <c r="N158" s="27" t="s">
        <v>64</v>
      </c>
      <c r="O158" s="27">
        <f t="shared" si="7"/>
        <v>137.34221918432439</v>
      </c>
      <c r="P158" s="27">
        <f t="shared" si="8"/>
        <v>1648.1066302118927</v>
      </c>
      <c r="Q158" s="23" t="s">
        <v>21</v>
      </c>
    </row>
    <row r="159" spans="1:17" ht="42.65" customHeight="1" x14ac:dyDescent="0.3">
      <c r="A159" s="21" t="s">
        <v>554</v>
      </c>
      <c r="B159" s="22">
        <f t="shared" si="6"/>
        <v>47845.5</v>
      </c>
      <c r="C159" s="22">
        <v>41271</v>
      </c>
      <c r="D159" s="23">
        <v>18</v>
      </c>
      <c r="E159" s="24" t="s">
        <v>555</v>
      </c>
      <c r="F159" s="24" t="s">
        <v>20</v>
      </c>
      <c r="G159" s="25">
        <v>18334</v>
      </c>
      <c r="H159" s="23" t="s">
        <v>556</v>
      </c>
      <c r="I159" s="26">
        <v>152526.315789474</v>
      </c>
      <c r="J159" s="23" t="s">
        <v>62</v>
      </c>
      <c r="K159" s="27">
        <v>53.976190476190503</v>
      </c>
      <c r="L159" s="23" t="s">
        <v>63</v>
      </c>
      <c r="M159" s="27">
        <v>83.631578947368396</v>
      </c>
      <c r="N159" s="27" t="s">
        <v>64</v>
      </c>
      <c r="O159" s="27">
        <f t="shared" si="7"/>
        <v>137.60776942355889</v>
      </c>
      <c r="P159" s="27">
        <f t="shared" si="8"/>
        <v>1651.2932330827066</v>
      </c>
      <c r="Q159" s="23" t="s">
        <v>81</v>
      </c>
    </row>
    <row r="160" spans="1:17" ht="42.65" customHeight="1" x14ac:dyDescent="0.3">
      <c r="A160" s="21" t="s">
        <v>557</v>
      </c>
      <c r="B160" s="22">
        <f t="shared" si="6"/>
        <v>47490.75</v>
      </c>
      <c r="C160" s="22">
        <v>42012</v>
      </c>
      <c r="D160" s="23">
        <v>15</v>
      </c>
      <c r="E160" s="24" t="s">
        <v>558</v>
      </c>
      <c r="F160" s="24" t="s">
        <v>39</v>
      </c>
      <c r="G160" s="25">
        <v>41919</v>
      </c>
      <c r="H160" s="23" t="s">
        <v>559</v>
      </c>
      <c r="I160" s="26">
        <v>153578.94736842101</v>
      </c>
      <c r="J160" s="23" t="s">
        <v>62</v>
      </c>
      <c r="K160" s="27">
        <v>50.567099567099604</v>
      </c>
      <c r="L160" s="23" t="s">
        <v>63</v>
      </c>
      <c r="M160" s="27">
        <v>87.578947368421098</v>
      </c>
      <c r="N160" s="27" t="s">
        <v>64</v>
      </c>
      <c r="O160" s="27">
        <f t="shared" si="7"/>
        <v>138.1460469355207</v>
      </c>
      <c r="P160" s="27">
        <f t="shared" si="8"/>
        <v>1657.7525632262484</v>
      </c>
      <c r="Q160" s="23" t="s">
        <v>81</v>
      </c>
    </row>
    <row r="161" spans="1:17" ht="42.65" customHeight="1" x14ac:dyDescent="0.3">
      <c r="A161" s="21" t="s">
        <v>560</v>
      </c>
      <c r="B161" s="22">
        <f t="shared" si="6"/>
        <v>52938.5</v>
      </c>
      <c r="C161" s="22">
        <v>41981</v>
      </c>
      <c r="D161" s="23">
        <v>30</v>
      </c>
      <c r="E161" s="24" t="s">
        <v>561</v>
      </c>
      <c r="F161" s="24" t="s">
        <v>40</v>
      </c>
      <c r="G161" s="25">
        <v>12383</v>
      </c>
      <c r="H161" s="23" t="s">
        <v>562</v>
      </c>
      <c r="I161" s="26">
        <v>154631.57894736799</v>
      </c>
      <c r="J161" s="23" t="s">
        <v>62</v>
      </c>
      <c r="K161" s="27">
        <v>50.521645021645</v>
      </c>
      <c r="L161" s="23" t="s">
        <v>63</v>
      </c>
      <c r="M161" s="27">
        <v>87.631578947368396</v>
      </c>
      <c r="N161" s="27" t="s">
        <v>64</v>
      </c>
      <c r="O161" s="27">
        <f t="shared" si="7"/>
        <v>138.1532239690134</v>
      </c>
      <c r="P161" s="27">
        <f t="shared" si="8"/>
        <v>1657.8386876281606</v>
      </c>
      <c r="Q161" s="23" t="s">
        <v>16</v>
      </c>
    </row>
    <row r="162" spans="1:17" ht="42.65" customHeight="1" x14ac:dyDescent="0.3">
      <c r="A162" s="21" t="s">
        <v>563</v>
      </c>
      <c r="B162" s="22">
        <f t="shared" si="6"/>
        <v>49225</v>
      </c>
      <c r="C162" s="22">
        <v>41920</v>
      </c>
      <c r="D162" s="23">
        <v>20</v>
      </c>
      <c r="E162" s="24" t="s">
        <v>564</v>
      </c>
      <c r="F162" s="24" t="s">
        <v>39</v>
      </c>
      <c r="G162" s="25">
        <v>87590</v>
      </c>
      <c r="H162" s="23" t="s">
        <v>565</v>
      </c>
      <c r="I162" s="26">
        <v>156736.842105263</v>
      </c>
      <c r="J162" s="23" t="s">
        <v>62</v>
      </c>
      <c r="K162" s="27">
        <v>50.430735930735899</v>
      </c>
      <c r="L162" s="23" t="s">
        <v>63</v>
      </c>
      <c r="M162" s="27">
        <v>87.736842105263193</v>
      </c>
      <c r="N162" s="27" t="s">
        <v>64</v>
      </c>
      <c r="O162" s="27">
        <f t="shared" si="7"/>
        <v>138.1675780359991</v>
      </c>
      <c r="P162" s="27">
        <f t="shared" si="8"/>
        <v>1658.0109364319892</v>
      </c>
      <c r="Q162" s="23" t="s">
        <v>81</v>
      </c>
    </row>
    <row r="163" spans="1:17" ht="42.65" customHeight="1" x14ac:dyDescent="0.3">
      <c r="A163" s="21" t="s">
        <v>566</v>
      </c>
      <c r="B163" s="22">
        <f t="shared" si="6"/>
        <v>47368.75</v>
      </c>
      <c r="C163" s="22">
        <v>41890</v>
      </c>
      <c r="D163" s="23">
        <v>15</v>
      </c>
      <c r="E163" s="24" t="s">
        <v>567</v>
      </c>
      <c r="F163" s="24" t="s">
        <v>32</v>
      </c>
      <c r="G163" s="25">
        <v>87952</v>
      </c>
      <c r="H163" s="23" t="s">
        <v>568</v>
      </c>
      <c r="I163" s="26">
        <v>157789.47368421001</v>
      </c>
      <c r="J163" s="23" t="s">
        <v>62</v>
      </c>
      <c r="K163" s="27">
        <v>50.385281385281402</v>
      </c>
      <c r="L163" s="23" t="s">
        <v>63</v>
      </c>
      <c r="M163" s="27">
        <v>87.789473684210506</v>
      </c>
      <c r="N163" s="27" t="s">
        <v>64</v>
      </c>
      <c r="O163" s="27">
        <f t="shared" si="7"/>
        <v>138.17475506949191</v>
      </c>
      <c r="P163" s="27">
        <f t="shared" si="8"/>
        <v>1658.097060833903</v>
      </c>
      <c r="Q163" s="23" t="s">
        <v>21</v>
      </c>
    </row>
    <row r="164" spans="1:17" ht="42.65" customHeight="1" x14ac:dyDescent="0.3">
      <c r="A164" s="21" t="s">
        <v>569</v>
      </c>
      <c r="B164" s="22">
        <f t="shared" si="6"/>
        <v>46242</v>
      </c>
      <c r="C164" s="22">
        <v>41859</v>
      </c>
      <c r="D164" s="23">
        <v>12</v>
      </c>
      <c r="E164" s="24" t="s">
        <v>570</v>
      </c>
      <c r="F164" s="24" t="s">
        <v>32</v>
      </c>
      <c r="G164" s="25">
        <v>70211</v>
      </c>
      <c r="H164" s="23" t="s">
        <v>571</v>
      </c>
      <c r="I164" s="26">
        <v>158842.10526315801</v>
      </c>
      <c r="J164" s="23" t="s">
        <v>62</v>
      </c>
      <c r="K164" s="27">
        <v>50.339826839826799</v>
      </c>
      <c r="L164" s="23" t="s">
        <v>63</v>
      </c>
      <c r="M164" s="27">
        <v>87.842105263157904</v>
      </c>
      <c r="N164" s="27" t="s">
        <v>64</v>
      </c>
      <c r="O164" s="27">
        <f t="shared" si="7"/>
        <v>138.18193210298472</v>
      </c>
      <c r="P164" s="27">
        <f t="shared" si="8"/>
        <v>1658.1831852358166</v>
      </c>
      <c r="Q164" s="23" t="s">
        <v>21</v>
      </c>
    </row>
    <row r="165" spans="1:17" ht="42.65" customHeight="1" x14ac:dyDescent="0.3">
      <c r="A165" s="21" t="s">
        <v>572</v>
      </c>
      <c r="B165" s="22">
        <f t="shared" si="6"/>
        <v>45268.5</v>
      </c>
      <c r="C165" s="22">
        <v>41616</v>
      </c>
      <c r="D165" s="23">
        <v>10</v>
      </c>
      <c r="E165" s="24" t="s">
        <v>573</v>
      </c>
      <c r="F165" s="24" t="s">
        <v>39</v>
      </c>
      <c r="G165" s="25">
        <v>81461</v>
      </c>
      <c r="H165" s="23" t="s">
        <v>574</v>
      </c>
      <c r="I165" s="26">
        <v>159894.73684210499</v>
      </c>
      <c r="J165" s="23" t="s">
        <v>62</v>
      </c>
      <c r="K165" s="27">
        <v>50.294372294372302</v>
      </c>
      <c r="L165" s="23" t="s">
        <v>63</v>
      </c>
      <c r="M165" s="27">
        <v>87.894736842105303</v>
      </c>
      <c r="N165" s="27" t="s">
        <v>64</v>
      </c>
      <c r="O165" s="27">
        <f t="shared" si="7"/>
        <v>138.18910913647761</v>
      </c>
      <c r="P165" s="27">
        <f t="shared" si="8"/>
        <v>1658.2693096377313</v>
      </c>
      <c r="Q165" s="23" t="s">
        <v>21</v>
      </c>
    </row>
    <row r="166" spans="1:17" ht="42.65" customHeight="1" x14ac:dyDescent="0.3">
      <c r="A166" s="21" t="s">
        <v>575</v>
      </c>
      <c r="B166" s="22">
        <f t="shared" si="6"/>
        <v>47085.75</v>
      </c>
      <c r="C166" s="22">
        <v>41607</v>
      </c>
      <c r="D166" s="23">
        <v>15</v>
      </c>
      <c r="E166" s="24" t="s">
        <v>576</v>
      </c>
      <c r="F166" s="24" t="s">
        <v>39</v>
      </c>
      <c r="G166" s="25">
        <v>94148</v>
      </c>
      <c r="H166" s="23" t="s">
        <v>577</v>
      </c>
      <c r="I166" s="26">
        <v>160947.36842105299</v>
      </c>
      <c r="J166" s="23" t="s">
        <v>62</v>
      </c>
      <c r="K166" s="27">
        <v>50.248917748917698</v>
      </c>
      <c r="L166" s="23" t="s">
        <v>63</v>
      </c>
      <c r="M166" s="27">
        <v>87.947368421052602</v>
      </c>
      <c r="N166" s="27" t="s">
        <v>64</v>
      </c>
      <c r="O166" s="27">
        <f t="shared" si="7"/>
        <v>138.19628616997031</v>
      </c>
      <c r="P166" s="27">
        <f t="shared" si="8"/>
        <v>1658.3554340396436</v>
      </c>
      <c r="Q166" s="23" t="s">
        <v>21</v>
      </c>
    </row>
    <row r="167" spans="1:17" ht="42.65" customHeight="1" x14ac:dyDescent="0.3">
      <c r="A167" s="21" t="s">
        <v>578</v>
      </c>
      <c r="B167" s="22">
        <f t="shared" si="6"/>
        <v>52555.5</v>
      </c>
      <c r="C167" s="22">
        <v>41598</v>
      </c>
      <c r="D167" s="23">
        <v>30</v>
      </c>
      <c r="E167" s="24" t="s">
        <v>579</v>
      </c>
      <c r="F167" s="24" t="s">
        <v>35</v>
      </c>
      <c r="G167" s="25">
        <v>26712</v>
      </c>
      <c r="H167" s="23" t="s">
        <v>580</v>
      </c>
      <c r="I167" s="26">
        <v>162000</v>
      </c>
      <c r="J167" s="23" t="s">
        <v>62</v>
      </c>
      <c r="K167" s="27">
        <v>50.203463203463201</v>
      </c>
      <c r="L167" s="23" t="s">
        <v>63</v>
      </c>
      <c r="M167" s="27">
        <v>88</v>
      </c>
      <c r="N167" s="27" t="s">
        <v>64</v>
      </c>
      <c r="O167" s="27">
        <f t="shared" si="7"/>
        <v>138.2034632034632</v>
      </c>
      <c r="P167" s="27">
        <f t="shared" si="8"/>
        <v>1658.4415584415583</v>
      </c>
      <c r="Q167" s="23" t="s">
        <v>21</v>
      </c>
    </row>
    <row r="168" spans="1:17" ht="42.65" customHeight="1" x14ac:dyDescent="0.3">
      <c r="A168" s="21" t="s">
        <v>581</v>
      </c>
      <c r="B168" s="22">
        <f t="shared" si="6"/>
        <v>48885</v>
      </c>
      <c r="C168" s="22">
        <v>41580</v>
      </c>
      <c r="D168" s="23">
        <v>20</v>
      </c>
      <c r="E168" s="24" t="s">
        <v>582</v>
      </c>
      <c r="F168" s="24" t="s">
        <v>41</v>
      </c>
      <c r="G168" s="25">
        <v>13346</v>
      </c>
      <c r="H168" s="23" t="s">
        <v>583</v>
      </c>
      <c r="I168" s="26">
        <v>164105.26315789501</v>
      </c>
      <c r="J168" s="23" t="s">
        <v>62</v>
      </c>
      <c r="K168" s="27">
        <v>50.112554112554101</v>
      </c>
      <c r="L168" s="23" t="s">
        <v>63</v>
      </c>
      <c r="M168" s="27">
        <v>88.105263157894697</v>
      </c>
      <c r="N168" s="27" t="s">
        <v>64</v>
      </c>
      <c r="O168" s="27">
        <f t="shared" si="7"/>
        <v>138.21781727044879</v>
      </c>
      <c r="P168" s="27">
        <f t="shared" si="8"/>
        <v>1658.6138072453855</v>
      </c>
      <c r="Q168" s="23" t="s">
        <v>81</v>
      </c>
    </row>
    <row r="169" spans="1:17" ht="42.65" customHeight="1" x14ac:dyDescent="0.3">
      <c r="A169" s="21" t="s">
        <v>584</v>
      </c>
      <c r="B169" s="22">
        <f t="shared" si="6"/>
        <v>47049.75</v>
      </c>
      <c r="C169" s="22">
        <v>41571</v>
      </c>
      <c r="D169" s="23">
        <v>15</v>
      </c>
      <c r="E169" s="24" t="s">
        <v>585</v>
      </c>
      <c r="F169" s="24" t="s">
        <v>39</v>
      </c>
      <c r="G169" s="25">
        <v>91740</v>
      </c>
      <c r="H169" s="23" t="s">
        <v>586</v>
      </c>
      <c r="I169" s="26">
        <v>165157.89473684199</v>
      </c>
      <c r="J169" s="23" t="s">
        <v>62</v>
      </c>
      <c r="K169" s="27">
        <v>50.067099567099604</v>
      </c>
      <c r="L169" s="23" t="s">
        <v>63</v>
      </c>
      <c r="M169" s="27">
        <v>88.157894736842096</v>
      </c>
      <c r="N169" s="27" t="s">
        <v>64</v>
      </c>
      <c r="O169" s="27">
        <f t="shared" si="7"/>
        <v>138.22499430394168</v>
      </c>
      <c r="P169" s="27">
        <f t="shared" si="8"/>
        <v>1658.6999316473002</v>
      </c>
      <c r="Q169" s="23" t="s">
        <v>16</v>
      </c>
    </row>
    <row r="170" spans="1:17" ht="42.65" customHeight="1" x14ac:dyDescent="0.3">
      <c r="A170" s="21" t="s">
        <v>587</v>
      </c>
      <c r="B170" s="22">
        <f t="shared" si="6"/>
        <v>45945</v>
      </c>
      <c r="C170" s="22">
        <v>41562</v>
      </c>
      <c r="D170" s="23">
        <v>12</v>
      </c>
      <c r="E170" s="24" t="s">
        <v>588</v>
      </c>
      <c r="F170" s="24" t="s">
        <v>39</v>
      </c>
      <c r="G170" s="25">
        <v>54629</v>
      </c>
      <c r="H170" s="23" t="s">
        <v>589</v>
      </c>
      <c r="I170" s="26">
        <v>166210.526315789</v>
      </c>
      <c r="J170" s="23" t="s">
        <v>62</v>
      </c>
      <c r="K170" s="27">
        <v>50.021645021645</v>
      </c>
      <c r="L170" s="23" t="s">
        <v>63</v>
      </c>
      <c r="M170" s="27">
        <v>88.210526315789494</v>
      </c>
      <c r="N170" s="27" t="s">
        <v>64</v>
      </c>
      <c r="O170" s="27">
        <f t="shared" si="7"/>
        <v>138.23217133743449</v>
      </c>
      <c r="P170" s="27">
        <f t="shared" si="8"/>
        <v>1658.786056049214</v>
      </c>
      <c r="Q170" s="23" t="s">
        <v>21</v>
      </c>
    </row>
    <row r="171" spans="1:17" ht="42.65" customHeight="1" x14ac:dyDescent="0.3">
      <c r="A171" s="21" t="s">
        <v>590</v>
      </c>
      <c r="B171" s="22">
        <f t="shared" si="6"/>
        <v>45205.5</v>
      </c>
      <c r="C171" s="22">
        <v>41553</v>
      </c>
      <c r="D171" s="23">
        <v>10</v>
      </c>
      <c r="E171" s="24" t="s">
        <v>591</v>
      </c>
      <c r="F171" s="24" t="s">
        <v>32</v>
      </c>
      <c r="G171" s="25">
        <v>73477</v>
      </c>
      <c r="H171" s="23" t="s">
        <v>592</v>
      </c>
      <c r="I171" s="26">
        <v>167263.157894737</v>
      </c>
      <c r="J171" s="23" t="s">
        <v>62</v>
      </c>
      <c r="K171" s="27">
        <v>49.976190476190503</v>
      </c>
      <c r="L171" s="23" t="s">
        <v>63</v>
      </c>
      <c r="M171" s="27">
        <v>88.263157894736807</v>
      </c>
      <c r="N171" s="27" t="s">
        <v>64</v>
      </c>
      <c r="O171" s="27">
        <f t="shared" si="7"/>
        <v>138.2393483709273</v>
      </c>
      <c r="P171" s="27">
        <f t="shared" si="8"/>
        <v>1658.8721804511276</v>
      </c>
      <c r="Q171" s="23" t="s">
        <v>81</v>
      </c>
    </row>
    <row r="172" spans="1:17" ht="42.65" customHeight="1" x14ac:dyDescent="0.3">
      <c r="A172" s="21" t="s">
        <v>593</v>
      </c>
      <c r="B172" s="22">
        <f t="shared" si="6"/>
        <v>47022.75</v>
      </c>
      <c r="C172" s="22">
        <v>41544</v>
      </c>
      <c r="D172" s="23">
        <v>15</v>
      </c>
      <c r="E172" s="24" t="s">
        <v>594</v>
      </c>
      <c r="F172" s="24" t="s">
        <v>26</v>
      </c>
      <c r="G172" s="25">
        <v>35648</v>
      </c>
      <c r="H172" s="23" t="s">
        <v>595</v>
      </c>
      <c r="I172" s="26">
        <v>168315.78947368401</v>
      </c>
      <c r="J172" s="23" t="s">
        <v>62</v>
      </c>
      <c r="K172" s="27">
        <v>49.930735930735899</v>
      </c>
      <c r="L172" s="23" t="s">
        <v>63</v>
      </c>
      <c r="M172" s="27">
        <v>88.315789473684205</v>
      </c>
      <c r="N172" s="27" t="s">
        <v>64</v>
      </c>
      <c r="O172" s="27">
        <f t="shared" si="7"/>
        <v>138.24652540442011</v>
      </c>
      <c r="P172" s="27">
        <f t="shared" si="8"/>
        <v>1658.9583048530412</v>
      </c>
      <c r="Q172" s="23" t="s">
        <v>16</v>
      </c>
    </row>
    <row r="173" spans="1:17" ht="42.65" customHeight="1" x14ac:dyDescent="0.3">
      <c r="A173" s="21" t="s">
        <v>596</v>
      </c>
      <c r="B173" s="22">
        <f t="shared" si="6"/>
        <v>52492.5</v>
      </c>
      <c r="C173" s="22">
        <v>41535</v>
      </c>
      <c r="D173" s="23">
        <v>30</v>
      </c>
      <c r="E173" s="24" t="s">
        <v>597</v>
      </c>
      <c r="F173" s="24" t="s">
        <v>39</v>
      </c>
      <c r="G173" s="25">
        <v>54271</v>
      </c>
      <c r="H173" s="23" t="s">
        <v>598</v>
      </c>
      <c r="I173" s="26">
        <v>169368.42105263201</v>
      </c>
      <c r="J173" s="23" t="s">
        <v>62</v>
      </c>
      <c r="K173" s="27">
        <v>49.885281385281402</v>
      </c>
      <c r="L173" s="23" t="s">
        <v>63</v>
      </c>
      <c r="M173" s="27">
        <v>88.368421052631604</v>
      </c>
      <c r="N173" s="27" t="s">
        <v>64</v>
      </c>
      <c r="O173" s="27">
        <f t="shared" si="7"/>
        <v>138.25370243791301</v>
      </c>
      <c r="P173" s="27">
        <f t="shared" si="8"/>
        <v>1659.044429254956</v>
      </c>
      <c r="Q173" s="23" t="s">
        <v>16</v>
      </c>
    </row>
    <row r="174" spans="1:17" ht="42.65" customHeight="1" x14ac:dyDescent="0.3">
      <c r="A174" s="21" t="s">
        <v>599</v>
      </c>
      <c r="B174" s="22">
        <f t="shared" si="6"/>
        <v>48100.5</v>
      </c>
      <c r="C174" s="22">
        <v>41526</v>
      </c>
      <c r="D174" s="23">
        <v>18</v>
      </c>
      <c r="E174" s="24" t="s">
        <v>600</v>
      </c>
      <c r="F174" s="24" t="s">
        <v>35</v>
      </c>
      <c r="G174" s="25">
        <v>59441</v>
      </c>
      <c r="H174" s="23" t="s">
        <v>601</v>
      </c>
      <c r="I174" s="26">
        <v>170421.05263157899</v>
      </c>
      <c r="J174" s="23" t="s">
        <v>62</v>
      </c>
      <c r="K174" s="27">
        <v>49.839826839826799</v>
      </c>
      <c r="L174" s="23" t="s">
        <v>63</v>
      </c>
      <c r="M174" s="27">
        <v>88.421052631578902</v>
      </c>
      <c r="N174" s="27" t="s">
        <v>64</v>
      </c>
      <c r="O174" s="27">
        <f t="shared" si="7"/>
        <v>138.2608794714057</v>
      </c>
      <c r="P174" s="27">
        <f t="shared" si="8"/>
        <v>1659.1305536568684</v>
      </c>
      <c r="Q174" s="23" t="s">
        <v>81</v>
      </c>
    </row>
    <row r="175" spans="1:17" ht="42.65" customHeight="1" x14ac:dyDescent="0.3">
      <c r="A175" s="21" t="s">
        <v>602</v>
      </c>
      <c r="B175" s="22">
        <f t="shared" si="6"/>
        <v>48822</v>
      </c>
      <c r="C175" s="22">
        <v>41517</v>
      </c>
      <c r="D175" s="23">
        <v>20</v>
      </c>
      <c r="E175" s="24" t="s">
        <v>603</v>
      </c>
      <c r="F175" s="24" t="s">
        <v>32</v>
      </c>
      <c r="G175" s="25">
        <v>58260</v>
      </c>
      <c r="H175" s="23" t="s">
        <v>604</v>
      </c>
      <c r="I175" s="26">
        <v>171473.684210526</v>
      </c>
      <c r="J175" s="23" t="s">
        <v>62</v>
      </c>
      <c r="K175" s="27">
        <v>49.794372294372302</v>
      </c>
      <c r="L175" s="23" t="s">
        <v>63</v>
      </c>
      <c r="M175" s="27">
        <v>88.473684210526301</v>
      </c>
      <c r="N175" s="27" t="s">
        <v>64</v>
      </c>
      <c r="O175" s="27">
        <f t="shared" si="7"/>
        <v>138.2680565048986</v>
      </c>
      <c r="P175" s="27">
        <f t="shared" si="8"/>
        <v>1659.2166780587831</v>
      </c>
      <c r="Q175" s="23" t="s">
        <v>21</v>
      </c>
    </row>
    <row r="176" spans="1:17" ht="42.65" customHeight="1" x14ac:dyDescent="0.3">
      <c r="A176" s="21" t="s">
        <v>605</v>
      </c>
      <c r="B176" s="22">
        <f t="shared" si="6"/>
        <v>46986.75</v>
      </c>
      <c r="C176" s="22">
        <v>41508</v>
      </c>
      <c r="D176" s="23">
        <v>15</v>
      </c>
      <c r="E176" s="24" t="s">
        <v>606</v>
      </c>
      <c r="F176" s="24" t="s">
        <v>26</v>
      </c>
      <c r="G176" s="25">
        <v>57941</v>
      </c>
      <c r="H176" s="23" t="s">
        <v>607</v>
      </c>
      <c r="I176" s="26">
        <v>172526.315789474</v>
      </c>
      <c r="J176" s="23" t="s">
        <v>62</v>
      </c>
      <c r="K176" s="27">
        <v>49.748917748917698</v>
      </c>
      <c r="L176" s="23" t="s">
        <v>63</v>
      </c>
      <c r="M176" s="27">
        <v>88.526315789473699</v>
      </c>
      <c r="N176" s="27" t="s">
        <v>64</v>
      </c>
      <c r="O176" s="27">
        <f t="shared" si="7"/>
        <v>138.2752335383914</v>
      </c>
      <c r="P176" s="27">
        <f t="shared" si="8"/>
        <v>1659.302802460697</v>
      </c>
      <c r="Q176" s="23" t="s">
        <v>21</v>
      </c>
    </row>
    <row r="177" spans="1:17" ht="42.65" customHeight="1" x14ac:dyDescent="0.3">
      <c r="A177" s="21" t="s">
        <v>608</v>
      </c>
      <c r="B177" s="22">
        <f t="shared" si="6"/>
        <v>45882</v>
      </c>
      <c r="C177" s="22">
        <v>41499</v>
      </c>
      <c r="D177" s="23">
        <v>12</v>
      </c>
      <c r="E177" s="24" t="s">
        <v>609</v>
      </c>
      <c r="F177" s="24" t="s">
        <v>32</v>
      </c>
      <c r="G177" s="25">
        <v>85283</v>
      </c>
      <c r="H177" s="23" t="s">
        <v>610</v>
      </c>
      <c r="I177" s="26">
        <v>173578.94736842101</v>
      </c>
      <c r="J177" s="23" t="s">
        <v>62</v>
      </c>
      <c r="K177" s="27">
        <v>49.703463203463201</v>
      </c>
      <c r="L177" s="23" t="s">
        <v>63</v>
      </c>
      <c r="M177" s="27">
        <v>88.578947368421098</v>
      </c>
      <c r="N177" s="27" t="s">
        <v>64</v>
      </c>
      <c r="O177" s="27">
        <f t="shared" si="7"/>
        <v>138.2824105718843</v>
      </c>
      <c r="P177" s="27">
        <f t="shared" si="8"/>
        <v>1659.3889268626117</v>
      </c>
      <c r="Q177" s="23" t="s">
        <v>21</v>
      </c>
    </row>
    <row r="178" spans="1:17" ht="42.65" customHeight="1" x14ac:dyDescent="0.3">
      <c r="A178" s="21" t="s">
        <v>611</v>
      </c>
      <c r="B178" s="22">
        <f t="shared" si="6"/>
        <v>45142.5</v>
      </c>
      <c r="C178" s="22">
        <v>41490</v>
      </c>
      <c r="D178" s="23">
        <v>10</v>
      </c>
      <c r="E178" s="24" t="s">
        <v>612</v>
      </c>
      <c r="F178" s="24" t="s">
        <v>35</v>
      </c>
      <c r="G178" s="25">
        <v>44541</v>
      </c>
      <c r="H178" s="23" t="s">
        <v>613</v>
      </c>
      <c r="I178" s="26">
        <v>174631.57894736799</v>
      </c>
      <c r="J178" s="23" t="s">
        <v>62</v>
      </c>
      <c r="K178" s="27">
        <v>49.658008658008697</v>
      </c>
      <c r="L178" s="23" t="s">
        <v>63</v>
      </c>
      <c r="M178" s="27">
        <v>88.631578947368396</v>
      </c>
      <c r="N178" s="27" t="s">
        <v>64</v>
      </c>
      <c r="O178" s="27">
        <f t="shared" si="7"/>
        <v>138.28958760537711</v>
      </c>
      <c r="P178" s="27">
        <f t="shared" si="8"/>
        <v>1659.4750512645253</v>
      </c>
      <c r="Q178" s="23" t="s">
        <v>21</v>
      </c>
    </row>
    <row r="179" spans="1:17" ht="42.65" customHeight="1" x14ac:dyDescent="0.3">
      <c r="A179" s="21" t="s">
        <v>614</v>
      </c>
      <c r="B179" s="22">
        <f t="shared" si="6"/>
        <v>46959.75</v>
      </c>
      <c r="C179" s="22">
        <v>41481</v>
      </c>
      <c r="D179" s="23">
        <v>15</v>
      </c>
      <c r="E179" s="24" t="s">
        <v>615</v>
      </c>
      <c r="F179" s="24" t="s">
        <v>35</v>
      </c>
      <c r="G179" s="25">
        <v>89322</v>
      </c>
      <c r="H179" s="23" t="s">
        <v>616</v>
      </c>
      <c r="I179" s="26">
        <v>175684.21052631599</v>
      </c>
      <c r="J179" s="23" t="s">
        <v>62</v>
      </c>
      <c r="K179" s="27">
        <v>49.612554112554101</v>
      </c>
      <c r="L179" s="23" t="s">
        <v>63</v>
      </c>
      <c r="M179" s="27">
        <v>88.684210526315795</v>
      </c>
      <c r="N179" s="27" t="s">
        <v>64</v>
      </c>
      <c r="O179" s="27">
        <f t="shared" si="7"/>
        <v>138.29676463886989</v>
      </c>
      <c r="P179" s="27">
        <f t="shared" si="8"/>
        <v>1659.5611756664387</v>
      </c>
      <c r="Q179" s="23" t="s">
        <v>21</v>
      </c>
    </row>
    <row r="180" spans="1:17" ht="42.65" customHeight="1" x14ac:dyDescent="0.3">
      <c r="A180" s="21" t="s">
        <v>617</v>
      </c>
      <c r="B180" s="22">
        <f t="shared" si="6"/>
        <v>52429.5</v>
      </c>
      <c r="C180" s="22">
        <v>41472</v>
      </c>
      <c r="D180" s="23">
        <v>30</v>
      </c>
      <c r="E180" s="24" t="s">
        <v>618</v>
      </c>
      <c r="F180" s="24" t="s">
        <v>35</v>
      </c>
      <c r="G180" s="25">
        <v>94141</v>
      </c>
      <c r="H180" s="23" t="s">
        <v>619</v>
      </c>
      <c r="I180" s="26">
        <v>176736.842105263</v>
      </c>
      <c r="J180" s="23" t="s">
        <v>62</v>
      </c>
      <c r="K180" s="27">
        <v>49.567099567099604</v>
      </c>
      <c r="L180" s="23" t="s">
        <v>63</v>
      </c>
      <c r="M180" s="27">
        <v>88.736842105263193</v>
      </c>
      <c r="N180" s="27" t="s">
        <v>64</v>
      </c>
      <c r="O180" s="27">
        <f t="shared" si="7"/>
        <v>138.30394167236278</v>
      </c>
      <c r="P180" s="27">
        <f t="shared" si="8"/>
        <v>1659.6473000683534</v>
      </c>
      <c r="Q180" s="23" t="s">
        <v>21</v>
      </c>
    </row>
    <row r="181" spans="1:17" ht="42.65" customHeight="1" x14ac:dyDescent="0.3">
      <c r="A181" s="21" t="s">
        <v>620</v>
      </c>
      <c r="B181" s="22">
        <f t="shared" si="6"/>
        <v>48037.5</v>
      </c>
      <c r="C181" s="22">
        <v>41463</v>
      </c>
      <c r="D181" s="23">
        <v>18</v>
      </c>
      <c r="E181" s="24" t="s">
        <v>621</v>
      </c>
      <c r="F181" s="24" t="s">
        <v>41</v>
      </c>
      <c r="G181" s="25">
        <v>23801</v>
      </c>
      <c r="H181" s="23" t="s">
        <v>622</v>
      </c>
      <c r="I181" s="26">
        <v>177789.47368421001</v>
      </c>
      <c r="J181" s="23" t="s">
        <v>62</v>
      </c>
      <c r="K181" s="27">
        <v>49.521645021645</v>
      </c>
      <c r="L181" s="23" t="s">
        <v>63</v>
      </c>
      <c r="M181" s="27">
        <v>88.789473684210506</v>
      </c>
      <c r="N181" s="27" t="s">
        <v>64</v>
      </c>
      <c r="O181" s="27">
        <f t="shared" si="7"/>
        <v>138.31111870585551</v>
      </c>
      <c r="P181" s="27">
        <f t="shared" si="8"/>
        <v>1659.7334244702661</v>
      </c>
      <c r="Q181" s="23" t="s">
        <v>81</v>
      </c>
    </row>
    <row r="182" spans="1:17" ht="42.65" customHeight="1" x14ac:dyDescent="0.3">
      <c r="A182" s="21" t="s">
        <v>623</v>
      </c>
      <c r="B182" s="22">
        <f t="shared" si="6"/>
        <v>48759</v>
      </c>
      <c r="C182" s="22">
        <v>41454</v>
      </c>
      <c r="D182" s="23">
        <v>20</v>
      </c>
      <c r="E182" s="24" t="s">
        <v>624</v>
      </c>
      <c r="F182" s="24" t="s">
        <v>39</v>
      </c>
      <c r="G182" s="25">
        <v>87618</v>
      </c>
      <c r="H182" s="23" t="s">
        <v>625</v>
      </c>
      <c r="I182" s="26">
        <v>178842.10526315801</v>
      </c>
      <c r="J182" s="23" t="s">
        <v>62</v>
      </c>
      <c r="K182" s="27">
        <v>49.476190476190503</v>
      </c>
      <c r="L182" s="23" t="s">
        <v>63</v>
      </c>
      <c r="M182" s="27">
        <v>88.842105263157904</v>
      </c>
      <c r="N182" s="27" t="s">
        <v>64</v>
      </c>
      <c r="O182" s="27">
        <f t="shared" si="7"/>
        <v>138.3182957393484</v>
      </c>
      <c r="P182" s="27">
        <f t="shared" si="8"/>
        <v>1659.8195488721808</v>
      </c>
      <c r="Q182" s="23" t="s">
        <v>16</v>
      </c>
    </row>
    <row r="183" spans="1:17" ht="42.65" customHeight="1" x14ac:dyDescent="0.3">
      <c r="A183" s="21" t="s">
        <v>626</v>
      </c>
      <c r="B183" s="22">
        <f t="shared" si="6"/>
        <v>46923.75</v>
      </c>
      <c r="C183" s="22">
        <v>41445</v>
      </c>
      <c r="D183" s="23">
        <v>15</v>
      </c>
      <c r="E183" s="24" t="s">
        <v>627</v>
      </c>
      <c r="F183" s="24" t="s">
        <v>39</v>
      </c>
      <c r="G183" s="25">
        <v>94322</v>
      </c>
      <c r="H183" s="23" t="s">
        <v>628</v>
      </c>
      <c r="I183" s="26">
        <v>179894.73684210499</v>
      </c>
      <c r="J183" s="23" t="s">
        <v>62</v>
      </c>
      <c r="K183" s="27">
        <v>49.430735930735899</v>
      </c>
      <c r="L183" s="23" t="s">
        <v>63</v>
      </c>
      <c r="M183" s="27">
        <v>88.894736842105303</v>
      </c>
      <c r="N183" s="27" t="s">
        <v>64</v>
      </c>
      <c r="O183" s="27">
        <f t="shared" si="7"/>
        <v>138.32547277284121</v>
      </c>
      <c r="P183" s="27">
        <f t="shared" si="8"/>
        <v>1659.9056732740946</v>
      </c>
      <c r="Q183" s="23" t="s">
        <v>21</v>
      </c>
    </row>
    <row r="184" spans="1:17" ht="42.65" customHeight="1" x14ac:dyDescent="0.3">
      <c r="A184" s="21" t="s">
        <v>629</v>
      </c>
      <c r="B184" s="22">
        <f t="shared" si="6"/>
        <v>45819</v>
      </c>
      <c r="C184" s="22">
        <v>41436</v>
      </c>
      <c r="D184" s="23">
        <v>12</v>
      </c>
      <c r="E184" s="24" t="s">
        <v>630</v>
      </c>
      <c r="F184" s="24" t="s">
        <v>31</v>
      </c>
      <c r="G184" s="25">
        <v>29661</v>
      </c>
      <c r="H184" s="23" t="s">
        <v>631</v>
      </c>
      <c r="I184" s="26">
        <v>180947.36842105299</v>
      </c>
      <c r="J184" s="23" t="s">
        <v>62</v>
      </c>
      <c r="K184" s="27">
        <v>49.385281385281402</v>
      </c>
      <c r="L184" s="23" t="s">
        <v>63</v>
      </c>
      <c r="M184" s="27">
        <v>88.947368421052602</v>
      </c>
      <c r="N184" s="27" t="s">
        <v>64</v>
      </c>
      <c r="O184" s="27">
        <f t="shared" si="7"/>
        <v>138.33264980633402</v>
      </c>
      <c r="P184" s="27">
        <f t="shared" si="8"/>
        <v>1659.9917976760082</v>
      </c>
      <c r="Q184" s="23" t="s">
        <v>81</v>
      </c>
    </row>
    <row r="185" spans="1:17" ht="42.65" customHeight="1" x14ac:dyDescent="0.3">
      <c r="A185" s="21" t="s">
        <v>632</v>
      </c>
      <c r="B185" s="22">
        <f t="shared" si="6"/>
        <v>45079.5</v>
      </c>
      <c r="C185" s="22">
        <v>41427</v>
      </c>
      <c r="D185" s="23">
        <v>10</v>
      </c>
      <c r="E185" s="24" t="s">
        <v>633</v>
      </c>
      <c r="F185" s="24" t="s">
        <v>40</v>
      </c>
      <c r="G185" s="25">
        <v>13866</v>
      </c>
      <c r="H185" s="23" t="s">
        <v>634</v>
      </c>
      <c r="I185" s="26">
        <v>182000</v>
      </c>
      <c r="J185" s="23" t="s">
        <v>62</v>
      </c>
      <c r="K185" s="27">
        <v>49.339826839826799</v>
      </c>
      <c r="L185" s="23" t="s">
        <v>63</v>
      </c>
      <c r="M185" s="27">
        <v>89</v>
      </c>
      <c r="N185" s="27" t="s">
        <v>64</v>
      </c>
      <c r="O185" s="27">
        <f t="shared" si="7"/>
        <v>138.3398268398268</v>
      </c>
      <c r="P185" s="27">
        <f t="shared" si="8"/>
        <v>1660.0779220779216</v>
      </c>
      <c r="Q185" s="23" t="s">
        <v>16</v>
      </c>
    </row>
    <row r="186" spans="1:17" ht="42.65" customHeight="1" x14ac:dyDescent="0.3">
      <c r="A186" s="21" t="s">
        <v>635</v>
      </c>
      <c r="B186" s="22">
        <f t="shared" si="6"/>
        <v>46896.75</v>
      </c>
      <c r="C186" s="22">
        <v>41418</v>
      </c>
      <c r="D186" s="23">
        <v>15</v>
      </c>
      <c r="E186" s="24" t="s">
        <v>636</v>
      </c>
      <c r="F186" s="24" t="s">
        <v>31</v>
      </c>
      <c r="G186" s="25">
        <v>45190</v>
      </c>
      <c r="H186" s="23" t="s">
        <v>637</v>
      </c>
      <c r="I186" s="26">
        <v>183052.63157894701</v>
      </c>
      <c r="J186" s="23" t="s">
        <v>62</v>
      </c>
      <c r="K186" s="27">
        <v>49.294372294372302</v>
      </c>
      <c r="L186" s="23" t="s">
        <v>63</v>
      </c>
      <c r="M186" s="27">
        <v>89.052631578947398</v>
      </c>
      <c r="N186" s="27" t="s">
        <v>64</v>
      </c>
      <c r="O186" s="27">
        <f t="shared" si="7"/>
        <v>138.34700387331969</v>
      </c>
      <c r="P186" s="27">
        <f t="shared" si="8"/>
        <v>1660.1640464798363</v>
      </c>
      <c r="Q186" s="23" t="s">
        <v>16</v>
      </c>
    </row>
    <row r="187" spans="1:17" ht="42.65" customHeight="1" x14ac:dyDescent="0.3">
      <c r="A187" s="21" t="s">
        <v>638</v>
      </c>
      <c r="B187" s="22">
        <f t="shared" si="6"/>
        <v>45655.5</v>
      </c>
      <c r="C187" s="22">
        <v>42003</v>
      </c>
      <c r="D187" s="23">
        <v>10</v>
      </c>
      <c r="E187" s="24" t="s">
        <v>639</v>
      </c>
      <c r="F187" s="24" t="s">
        <v>33</v>
      </c>
      <c r="G187" s="25">
        <v>54563.112999999998</v>
      </c>
      <c r="H187" s="23" t="s">
        <v>640</v>
      </c>
      <c r="I187" s="26">
        <v>184105.26315789501</v>
      </c>
      <c r="J187" s="23" t="s">
        <v>62</v>
      </c>
      <c r="K187" s="27">
        <v>59.521645021645</v>
      </c>
      <c r="L187" s="23" t="s">
        <v>63</v>
      </c>
      <c r="M187" s="27">
        <v>77.210526315789494</v>
      </c>
      <c r="N187" s="27" t="s">
        <v>64</v>
      </c>
      <c r="O187" s="27">
        <f t="shared" si="7"/>
        <v>136.73217133743449</v>
      </c>
      <c r="P187" s="27">
        <f t="shared" si="8"/>
        <v>1640.786056049214</v>
      </c>
      <c r="Q187" s="23" t="s">
        <v>16</v>
      </c>
    </row>
    <row r="188" spans="1:17" ht="42.65" customHeight="1" x14ac:dyDescent="0.3">
      <c r="A188" s="21" t="s">
        <v>641</v>
      </c>
      <c r="B188" s="22">
        <f t="shared" si="6"/>
        <v>52366.5</v>
      </c>
      <c r="C188" s="22">
        <v>41409</v>
      </c>
      <c r="D188" s="23">
        <v>30</v>
      </c>
      <c r="E188" s="24" t="s">
        <v>642</v>
      </c>
      <c r="F188" s="24" t="s">
        <v>35</v>
      </c>
      <c r="G188" s="25">
        <v>22965</v>
      </c>
      <c r="H188" s="23" t="s">
        <v>643</v>
      </c>
      <c r="I188" s="26">
        <v>184105.26315789501</v>
      </c>
      <c r="J188" s="23" t="s">
        <v>62</v>
      </c>
      <c r="K188" s="27">
        <v>49.248917748917698</v>
      </c>
      <c r="L188" s="23" t="s">
        <v>63</v>
      </c>
      <c r="M188" s="27">
        <v>89.105263157894697</v>
      </c>
      <c r="N188" s="27" t="s">
        <v>64</v>
      </c>
      <c r="O188" s="27">
        <f t="shared" si="7"/>
        <v>138.35418090681239</v>
      </c>
      <c r="P188" s="27">
        <f t="shared" si="8"/>
        <v>1660.2501708817485</v>
      </c>
      <c r="Q188" s="23" t="s">
        <v>81</v>
      </c>
    </row>
    <row r="189" spans="1:17" ht="42.65" customHeight="1" x14ac:dyDescent="0.3">
      <c r="A189" s="21" t="s">
        <v>644</v>
      </c>
      <c r="B189" s="22">
        <f t="shared" si="6"/>
        <v>47481.75</v>
      </c>
      <c r="C189" s="22">
        <v>42003</v>
      </c>
      <c r="D189" s="23">
        <v>15</v>
      </c>
      <c r="E189" s="24" t="s">
        <v>645</v>
      </c>
      <c r="F189" s="24" t="s">
        <v>32</v>
      </c>
      <c r="G189" s="25">
        <v>28544610</v>
      </c>
      <c r="H189" s="23" t="s">
        <v>646</v>
      </c>
      <c r="I189" s="26">
        <v>185157.89473684199</v>
      </c>
      <c r="J189" s="23" t="s">
        <v>62</v>
      </c>
      <c r="K189" s="27">
        <v>59.476190476190403</v>
      </c>
      <c r="L189" s="23" t="s">
        <v>63</v>
      </c>
      <c r="M189" s="27">
        <v>77.263157894736807</v>
      </c>
      <c r="N189" s="27" t="s">
        <v>64</v>
      </c>
      <c r="O189" s="27">
        <f t="shared" si="7"/>
        <v>136.73934837092722</v>
      </c>
      <c r="P189" s="27">
        <f t="shared" si="8"/>
        <v>1640.8721804511265</v>
      </c>
      <c r="Q189" s="23" t="s">
        <v>21</v>
      </c>
    </row>
    <row r="190" spans="1:17" ht="42.65" customHeight="1" x14ac:dyDescent="0.3">
      <c r="A190" s="21" t="s">
        <v>647</v>
      </c>
      <c r="B190" s="22">
        <f t="shared" si="6"/>
        <v>48696</v>
      </c>
      <c r="C190" s="22">
        <v>41391</v>
      </c>
      <c r="D190" s="23">
        <v>20</v>
      </c>
      <c r="E190" s="24" t="s">
        <v>648</v>
      </c>
      <c r="F190" s="24" t="s">
        <v>31</v>
      </c>
      <c r="G190" s="25">
        <v>12344</v>
      </c>
      <c r="H190" s="23" t="s">
        <v>649</v>
      </c>
      <c r="I190" s="26">
        <v>186210.526315789</v>
      </c>
      <c r="J190" s="23" t="s">
        <v>62</v>
      </c>
      <c r="K190" s="27">
        <v>49.158008658008697</v>
      </c>
      <c r="L190" s="23" t="s">
        <v>63</v>
      </c>
      <c r="M190" s="27">
        <v>89.210526315789494</v>
      </c>
      <c r="N190" s="27" t="s">
        <v>64</v>
      </c>
      <c r="O190" s="27">
        <f t="shared" si="7"/>
        <v>138.36853497379821</v>
      </c>
      <c r="P190" s="27">
        <f t="shared" si="8"/>
        <v>1660.4224196855785</v>
      </c>
      <c r="Q190" s="23" t="s">
        <v>21</v>
      </c>
    </row>
    <row r="191" spans="1:17" ht="42.65" customHeight="1" x14ac:dyDescent="0.3">
      <c r="A191" s="21" t="s">
        <v>650</v>
      </c>
      <c r="B191" s="22">
        <f t="shared" si="6"/>
        <v>52960.5</v>
      </c>
      <c r="C191" s="22">
        <v>42003</v>
      </c>
      <c r="D191" s="23">
        <v>30</v>
      </c>
      <c r="E191" s="24" t="s">
        <v>651</v>
      </c>
      <c r="F191" s="24" t="s">
        <v>22</v>
      </c>
      <c r="G191" s="25">
        <v>46223</v>
      </c>
      <c r="H191" s="23" t="s">
        <v>652</v>
      </c>
      <c r="I191" s="26">
        <v>186210.526315789</v>
      </c>
      <c r="J191" s="23" t="s">
        <v>62</v>
      </c>
      <c r="K191" s="27">
        <v>59.430735930735899</v>
      </c>
      <c r="L191" s="23" t="s">
        <v>63</v>
      </c>
      <c r="M191" s="27">
        <v>77.315789473684205</v>
      </c>
      <c r="N191" s="27" t="s">
        <v>64</v>
      </c>
      <c r="O191" s="27">
        <f t="shared" si="7"/>
        <v>136.74652540442011</v>
      </c>
      <c r="P191" s="27">
        <f t="shared" si="8"/>
        <v>1640.9583048530412</v>
      </c>
      <c r="Q191" s="23" t="s">
        <v>81</v>
      </c>
    </row>
    <row r="192" spans="1:17" ht="42.65" customHeight="1" x14ac:dyDescent="0.3">
      <c r="A192" s="21" t="s">
        <v>653</v>
      </c>
      <c r="B192" s="22">
        <f t="shared" si="6"/>
        <v>46860.75</v>
      </c>
      <c r="C192" s="22">
        <v>41382</v>
      </c>
      <c r="D192" s="23">
        <v>15</v>
      </c>
      <c r="E192" s="24" t="s">
        <v>654</v>
      </c>
      <c r="F192" s="24" t="s">
        <v>35</v>
      </c>
      <c r="G192" s="25">
        <v>89076</v>
      </c>
      <c r="H192" s="23" t="s">
        <v>655</v>
      </c>
      <c r="I192" s="26">
        <v>187263.157894737</v>
      </c>
      <c r="J192" s="23" t="s">
        <v>62</v>
      </c>
      <c r="K192" s="27">
        <v>49.112554112554101</v>
      </c>
      <c r="L192" s="23" t="s">
        <v>63</v>
      </c>
      <c r="M192" s="27">
        <v>89.263157894736807</v>
      </c>
      <c r="N192" s="27" t="s">
        <v>64</v>
      </c>
      <c r="O192" s="27">
        <f t="shared" si="7"/>
        <v>138.3757120072909</v>
      </c>
      <c r="P192" s="27">
        <f t="shared" si="8"/>
        <v>1660.5085440874909</v>
      </c>
      <c r="Q192" s="23" t="s">
        <v>21</v>
      </c>
    </row>
    <row r="193" spans="1:17" ht="42.65" customHeight="1" x14ac:dyDescent="0.3">
      <c r="A193" s="21" t="s">
        <v>656</v>
      </c>
      <c r="B193" s="22">
        <f t="shared" si="6"/>
        <v>48577.5</v>
      </c>
      <c r="C193" s="22">
        <v>42003</v>
      </c>
      <c r="D193" s="23">
        <v>18</v>
      </c>
      <c r="E193" s="24" t="s">
        <v>657</v>
      </c>
      <c r="F193" s="24" t="s">
        <v>40</v>
      </c>
      <c r="G193" s="25">
        <v>6865452</v>
      </c>
      <c r="H193" s="23" t="s">
        <v>658</v>
      </c>
      <c r="I193" s="26">
        <v>187263.157894737</v>
      </c>
      <c r="J193" s="23" t="s">
        <v>62</v>
      </c>
      <c r="K193" s="27">
        <v>59.385281385281303</v>
      </c>
      <c r="L193" s="23" t="s">
        <v>63</v>
      </c>
      <c r="M193" s="27">
        <v>77.368421052631604</v>
      </c>
      <c r="N193" s="27" t="s">
        <v>64</v>
      </c>
      <c r="O193" s="27">
        <f t="shared" si="7"/>
        <v>136.75370243791292</v>
      </c>
      <c r="P193" s="27">
        <f t="shared" si="8"/>
        <v>1641.044429254955</v>
      </c>
      <c r="Q193" s="23" t="s">
        <v>16</v>
      </c>
    </row>
    <row r="194" spans="1:17" ht="42.65" customHeight="1" x14ac:dyDescent="0.3">
      <c r="A194" s="21" t="s">
        <v>659</v>
      </c>
      <c r="B194" s="22">
        <f t="shared" ref="B194:B257" si="9">C194+(D194*365.25)</f>
        <v>45756</v>
      </c>
      <c r="C194" s="22">
        <v>41373</v>
      </c>
      <c r="D194" s="23">
        <v>12</v>
      </c>
      <c r="E194" s="24" t="s">
        <v>660</v>
      </c>
      <c r="F194" s="24" t="s">
        <v>33</v>
      </c>
      <c r="G194" s="25">
        <v>31072</v>
      </c>
      <c r="H194" s="23" t="s">
        <v>661</v>
      </c>
      <c r="I194" s="26">
        <v>188315.78947368401</v>
      </c>
      <c r="J194" s="23" t="s">
        <v>62</v>
      </c>
      <c r="K194" s="27">
        <v>49.067099567099604</v>
      </c>
      <c r="L194" s="23" t="s">
        <v>63</v>
      </c>
      <c r="M194" s="27">
        <v>89.315789473684205</v>
      </c>
      <c r="N194" s="27" t="s">
        <v>64</v>
      </c>
      <c r="O194" s="27">
        <f t="shared" ref="O194:O257" si="10">M194+K194</f>
        <v>138.38288904078382</v>
      </c>
      <c r="P194" s="27">
        <f t="shared" ref="P194:P257" si="11">O194*12</f>
        <v>1660.5946684894059</v>
      </c>
      <c r="Q194" s="23" t="s">
        <v>21</v>
      </c>
    </row>
    <row r="195" spans="1:17" ht="42.65" customHeight="1" x14ac:dyDescent="0.3">
      <c r="A195" s="21" t="s">
        <v>662</v>
      </c>
      <c r="B195" s="22">
        <f t="shared" si="9"/>
        <v>49308</v>
      </c>
      <c r="C195" s="22">
        <v>42003</v>
      </c>
      <c r="D195" s="23">
        <v>20</v>
      </c>
      <c r="E195" s="24" t="s">
        <v>663</v>
      </c>
      <c r="F195" s="24" t="s">
        <v>39</v>
      </c>
      <c r="G195" s="25">
        <v>15909</v>
      </c>
      <c r="H195" s="23" t="s">
        <v>664</v>
      </c>
      <c r="I195" s="26">
        <v>188315.78947368401</v>
      </c>
      <c r="J195" s="23" t="s">
        <v>62</v>
      </c>
      <c r="K195" s="27">
        <v>59.339826839826799</v>
      </c>
      <c r="L195" s="23" t="s">
        <v>63</v>
      </c>
      <c r="M195" s="27">
        <v>77.421052631578902</v>
      </c>
      <c r="N195" s="27" t="s">
        <v>64</v>
      </c>
      <c r="O195" s="27">
        <f t="shared" si="10"/>
        <v>136.7608794714057</v>
      </c>
      <c r="P195" s="27">
        <f t="shared" si="11"/>
        <v>1641.1305536568684</v>
      </c>
      <c r="Q195" s="23" t="s">
        <v>16</v>
      </c>
    </row>
    <row r="196" spans="1:17" ht="42.65" customHeight="1" x14ac:dyDescent="0.3">
      <c r="A196" s="21" t="s">
        <v>665</v>
      </c>
      <c r="B196" s="22">
        <f t="shared" si="9"/>
        <v>45021.5</v>
      </c>
      <c r="C196" s="22">
        <v>41369</v>
      </c>
      <c r="D196" s="23">
        <v>10</v>
      </c>
      <c r="E196" s="24" t="s">
        <v>666</v>
      </c>
      <c r="F196" s="24" t="s">
        <v>26</v>
      </c>
      <c r="G196" s="25">
        <v>65680</v>
      </c>
      <c r="H196" s="23" t="s">
        <v>667</v>
      </c>
      <c r="I196" s="26">
        <v>189368.42105263201</v>
      </c>
      <c r="J196" s="23" t="s">
        <v>62</v>
      </c>
      <c r="K196" s="27">
        <v>49.021645021645</v>
      </c>
      <c r="L196" s="23" t="s">
        <v>63</v>
      </c>
      <c r="M196" s="27">
        <v>89.368421052631604</v>
      </c>
      <c r="N196" s="27" t="s">
        <v>64</v>
      </c>
      <c r="O196" s="27">
        <f t="shared" si="10"/>
        <v>138.3900660742766</v>
      </c>
      <c r="P196" s="27">
        <f t="shared" si="11"/>
        <v>1660.6807928913192</v>
      </c>
      <c r="Q196" s="23" t="s">
        <v>21</v>
      </c>
    </row>
    <row r="197" spans="1:17" ht="42.65" customHeight="1" x14ac:dyDescent="0.3">
      <c r="A197" s="21" t="s">
        <v>668</v>
      </c>
      <c r="B197" s="22">
        <f t="shared" si="9"/>
        <v>46386</v>
      </c>
      <c r="C197" s="22">
        <v>42003</v>
      </c>
      <c r="D197" s="23">
        <v>12</v>
      </c>
      <c r="E197" s="24" t="s">
        <v>669</v>
      </c>
      <c r="F197" s="24" t="s">
        <v>40</v>
      </c>
      <c r="G197" s="25">
        <v>578499</v>
      </c>
      <c r="H197" s="23" t="s">
        <v>670</v>
      </c>
      <c r="I197" s="26">
        <v>190421.05263157899</v>
      </c>
      <c r="J197" s="23" t="s">
        <v>62</v>
      </c>
      <c r="K197" s="27">
        <v>59.248917748917698</v>
      </c>
      <c r="L197" s="23" t="s">
        <v>63</v>
      </c>
      <c r="M197" s="27">
        <v>77.526315789473699</v>
      </c>
      <c r="N197" s="27" t="s">
        <v>64</v>
      </c>
      <c r="O197" s="27">
        <f t="shared" si="10"/>
        <v>136.7752335383914</v>
      </c>
      <c r="P197" s="27">
        <f t="shared" si="11"/>
        <v>1641.302802460697</v>
      </c>
      <c r="Q197" s="23" t="s">
        <v>21</v>
      </c>
    </row>
    <row r="198" spans="1:17" ht="42.65" customHeight="1" x14ac:dyDescent="0.3">
      <c r="A198" s="21" t="s">
        <v>671</v>
      </c>
      <c r="B198" s="22">
        <f t="shared" si="9"/>
        <v>47642.75</v>
      </c>
      <c r="C198" s="22">
        <v>42164</v>
      </c>
      <c r="D198" s="23">
        <v>15</v>
      </c>
      <c r="E198" s="24" t="s">
        <v>672</v>
      </c>
      <c r="F198" s="24" t="s">
        <v>33</v>
      </c>
      <c r="G198" s="25">
        <v>60775</v>
      </c>
      <c r="H198" s="23" t="s">
        <v>673</v>
      </c>
      <c r="I198" s="26">
        <v>190421.05263157899</v>
      </c>
      <c r="J198" s="23" t="s">
        <v>62</v>
      </c>
      <c r="K198" s="27">
        <v>48.976190476190503</v>
      </c>
      <c r="L198" s="23" t="s">
        <v>63</v>
      </c>
      <c r="M198" s="27">
        <v>89.421052631578902</v>
      </c>
      <c r="N198" s="27" t="s">
        <v>64</v>
      </c>
      <c r="O198" s="27">
        <f t="shared" si="10"/>
        <v>138.39724310776941</v>
      </c>
      <c r="P198" s="27">
        <f t="shared" si="11"/>
        <v>1660.7669172932328</v>
      </c>
      <c r="Q198" s="23" t="s">
        <v>21</v>
      </c>
    </row>
    <row r="199" spans="1:17" ht="42.65" customHeight="1" x14ac:dyDescent="0.3">
      <c r="A199" s="21" t="s">
        <v>674</v>
      </c>
      <c r="B199" s="22">
        <f t="shared" si="9"/>
        <v>45655.5</v>
      </c>
      <c r="C199" s="22">
        <v>42003</v>
      </c>
      <c r="D199" s="23">
        <v>10</v>
      </c>
      <c r="E199" s="24" t="s">
        <v>675</v>
      </c>
      <c r="F199" s="24" t="s">
        <v>33</v>
      </c>
      <c r="G199" s="25">
        <v>84144</v>
      </c>
      <c r="H199" s="23" t="s">
        <v>676</v>
      </c>
      <c r="I199" s="26">
        <v>191473.684210526</v>
      </c>
      <c r="J199" s="23" t="s">
        <v>62</v>
      </c>
      <c r="K199" s="27">
        <v>59.203463203463201</v>
      </c>
      <c r="L199" s="23" t="s">
        <v>63</v>
      </c>
      <c r="M199" s="27">
        <v>77.578947368420998</v>
      </c>
      <c r="N199" s="27" t="s">
        <v>64</v>
      </c>
      <c r="O199" s="27">
        <f t="shared" si="10"/>
        <v>136.78241057188421</v>
      </c>
      <c r="P199" s="27">
        <f t="shared" si="11"/>
        <v>1641.3889268626106</v>
      </c>
      <c r="Q199" s="23" t="s">
        <v>21</v>
      </c>
    </row>
    <row r="200" spans="1:17" ht="42.65" customHeight="1" x14ac:dyDescent="0.3">
      <c r="A200" s="21" t="s">
        <v>677</v>
      </c>
      <c r="B200" s="22">
        <f t="shared" si="9"/>
        <v>53090.5</v>
      </c>
      <c r="C200" s="22">
        <v>42133</v>
      </c>
      <c r="D200" s="23">
        <v>30</v>
      </c>
      <c r="E200" s="24" t="s">
        <v>126</v>
      </c>
      <c r="F200" s="24" t="s">
        <v>20</v>
      </c>
      <c r="G200" s="25">
        <v>53874.911764705903</v>
      </c>
      <c r="H200" s="23" t="s">
        <v>678</v>
      </c>
      <c r="I200" s="26">
        <v>191473.684210526</v>
      </c>
      <c r="J200" s="23" t="s">
        <v>62</v>
      </c>
      <c r="K200" s="27">
        <v>48.930735930735899</v>
      </c>
      <c r="L200" s="23" t="s">
        <v>63</v>
      </c>
      <c r="M200" s="27">
        <v>89.473684210526301</v>
      </c>
      <c r="N200" s="27" t="s">
        <v>64</v>
      </c>
      <c r="O200" s="27">
        <f t="shared" si="10"/>
        <v>138.40442014126219</v>
      </c>
      <c r="P200" s="27">
        <f t="shared" si="11"/>
        <v>1660.8530416951462</v>
      </c>
      <c r="Q200" s="23" t="s">
        <v>81</v>
      </c>
    </row>
    <row r="201" spans="1:17" ht="42.65" customHeight="1" x14ac:dyDescent="0.3">
      <c r="A201" s="21" t="s">
        <v>679</v>
      </c>
      <c r="B201" s="22">
        <f t="shared" si="9"/>
        <v>47481.75</v>
      </c>
      <c r="C201" s="22">
        <v>42003</v>
      </c>
      <c r="D201" s="23">
        <v>15</v>
      </c>
      <c r="E201" s="24" t="s">
        <v>582</v>
      </c>
      <c r="F201" s="24" t="s">
        <v>32</v>
      </c>
      <c r="G201" s="25">
        <v>9965426</v>
      </c>
      <c r="H201" s="23" t="s">
        <v>680</v>
      </c>
      <c r="I201" s="26">
        <v>192526.315789474</v>
      </c>
      <c r="J201" s="23" t="s">
        <v>62</v>
      </c>
      <c r="K201" s="27">
        <v>59.158008658008598</v>
      </c>
      <c r="L201" s="23" t="s">
        <v>63</v>
      </c>
      <c r="M201" s="27">
        <v>77.631578947368396</v>
      </c>
      <c r="N201" s="27" t="s">
        <v>64</v>
      </c>
      <c r="O201" s="27">
        <f t="shared" si="10"/>
        <v>136.78958760537699</v>
      </c>
      <c r="P201" s="27">
        <f t="shared" si="11"/>
        <v>1641.4750512645239</v>
      </c>
      <c r="Q201" s="23" t="s">
        <v>21</v>
      </c>
    </row>
    <row r="202" spans="1:17" ht="42.65" customHeight="1" x14ac:dyDescent="0.3">
      <c r="A202" s="21" t="s">
        <v>681</v>
      </c>
      <c r="B202" s="22">
        <f t="shared" si="9"/>
        <v>48677.5</v>
      </c>
      <c r="C202" s="22">
        <v>42103</v>
      </c>
      <c r="D202" s="23">
        <v>18</v>
      </c>
      <c r="E202" s="24" t="s">
        <v>682</v>
      </c>
      <c r="F202" s="24" t="s">
        <v>20</v>
      </c>
      <c r="G202" s="25">
        <v>27829</v>
      </c>
      <c r="H202" s="23" t="s">
        <v>683</v>
      </c>
      <c r="I202" s="26">
        <v>192526.315789474</v>
      </c>
      <c r="J202" s="23" t="s">
        <v>62</v>
      </c>
      <c r="K202" s="27">
        <v>48.885281385281402</v>
      </c>
      <c r="L202" s="23" t="s">
        <v>63</v>
      </c>
      <c r="M202" s="27">
        <v>89.526315789473699</v>
      </c>
      <c r="N202" s="27" t="s">
        <v>64</v>
      </c>
      <c r="O202" s="27">
        <f t="shared" si="10"/>
        <v>138.41159717475512</v>
      </c>
      <c r="P202" s="27">
        <f t="shared" si="11"/>
        <v>1660.9391660970614</v>
      </c>
      <c r="Q202" s="23" t="s">
        <v>16</v>
      </c>
    </row>
    <row r="203" spans="1:17" ht="42.65" customHeight="1" x14ac:dyDescent="0.3">
      <c r="A203" s="21" t="s">
        <v>684</v>
      </c>
      <c r="B203" s="22">
        <f t="shared" si="9"/>
        <v>49377</v>
      </c>
      <c r="C203" s="22">
        <v>42072</v>
      </c>
      <c r="D203" s="23">
        <v>20</v>
      </c>
      <c r="E203" s="24" t="s">
        <v>685</v>
      </c>
      <c r="F203" s="24" t="s">
        <v>31</v>
      </c>
      <c r="G203" s="25">
        <v>16075</v>
      </c>
      <c r="H203" s="23" t="s">
        <v>686</v>
      </c>
      <c r="I203" s="26">
        <v>193578.94736842101</v>
      </c>
      <c r="J203" s="23" t="s">
        <v>62</v>
      </c>
      <c r="K203" s="27">
        <v>48.839826839826799</v>
      </c>
      <c r="L203" s="23" t="s">
        <v>63</v>
      </c>
      <c r="M203" s="27">
        <v>89.578947368421098</v>
      </c>
      <c r="N203" s="27" t="s">
        <v>64</v>
      </c>
      <c r="O203" s="27">
        <f t="shared" si="10"/>
        <v>138.4187742082479</v>
      </c>
      <c r="P203" s="27">
        <f t="shared" si="11"/>
        <v>1661.0252904989748</v>
      </c>
      <c r="Q203" s="23" t="s">
        <v>21</v>
      </c>
    </row>
    <row r="204" spans="1:17" ht="42.65" customHeight="1" x14ac:dyDescent="0.3">
      <c r="A204" s="21" t="s">
        <v>687</v>
      </c>
      <c r="B204" s="22">
        <f t="shared" si="9"/>
        <v>52960.5</v>
      </c>
      <c r="C204" s="22">
        <v>42003</v>
      </c>
      <c r="D204" s="23">
        <v>30</v>
      </c>
      <c r="E204" s="24" t="s">
        <v>688</v>
      </c>
      <c r="F204" s="24" t="s">
        <v>32</v>
      </c>
      <c r="G204" s="25">
        <v>539104545.47058797</v>
      </c>
      <c r="H204" s="23" t="s">
        <v>689</v>
      </c>
      <c r="I204" s="26">
        <v>193578.94736842101</v>
      </c>
      <c r="J204" s="23" t="s">
        <v>62</v>
      </c>
      <c r="K204" s="27">
        <v>59.112554112554101</v>
      </c>
      <c r="L204" s="23" t="s">
        <v>63</v>
      </c>
      <c r="M204" s="27">
        <v>77.684210526315795</v>
      </c>
      <c r="N204" s="27" t="s">
        <v>64</v>
      </c>
      <c r="O204" s="27">
        <f t="shared" si="10"/>
        <v>136.79676463886989</v>
      </c>
      <c r="P204" s="27">
        <f t="shared" si="11"/>
        <v>1641.5611756664387</v>
      </c>
      <c r="Q204" s="23" t="s">
        <v>21</v>
      </c>
    </row>
    <row r="205" spans="1:17" ht="42.65" customHeight="1" x14ac:dyDescent="0.3">
      <c r="A205" s="21" t="s">
        <v>690</v>
      </c>
      <c r="B205" s="22">
        <f t="shared" si="9"/>
        <v>47522.75</v>
      </c>
      <c r="C205" s="22">
        <v>42044</v>
      </c>
      <c r="D205" s="23">
        <v>15</v>
      </c>
      <c r="E205" s="24" t="s">
        <v>691</v>
      </c>
      <c r="F205" s="24" t="s">
        <v>39</v>
      </c>
      <c r="G205" s="25">
        <v>55673</v>
      </c>
      <c r="H205" s="23" t="s">
        <v>692</v>
      </c>
      <c r="I205" s="26">
        <v>194631.57894736799</v>
      </c>
      <c r="J205" s="23" t="s">
        <v>62</v>
      </c>
      <c r="K205" s="27">
        <v>48.794372294372302</v>
      </c>
      <c r="L205" s="23" t="s">
        <v>63</v>
      </c>
      <c r="M205" s="27">
        <v>89.631578947368396</v>
      </c>
      <c r="N205" s="27" t="s">
        <v>64</v>
      </c>
      <c r="O205" s="27">
        <f t="shared" si="10"/>
        <v>138.42595124174071</v>
      </c>
      <c r="P205" s="27">
        <f t="shared" si="11"/>
        <v>1661.1114149008886</v>
      </c>
      <c r="Q205" s="23" t="s">
        <v>81</v>
      </c>
    </row>
    <row r="206" spans="1:17" ht="42.65" customHeight="1" x14ac:dyDescent="0.3">
      <c r="A206" s="21" t="s">
        <v>693</v>
      </c>
      <c r="B206" s="22">
        <f t="shared" si="9"/>
        <v>48577.5</v>
      </c>
      <c r="C206" s="22">
        <v>42003</v>
      </c>
      <c r="D206" s="23">
        <v>18</v>
      </c>
      <c r="E206" s="24" t="s">
        <v>694</v>
      </c>
      <c r="F206" s="24" t="s">
        <v>41</v>
      </c>
      <c r="G206" s="25">
        <v>17424877</v>
      </c>
      <c r="H206" s="23" t="s">
        <v>695</v>
      </c>
      <c r="I206" s="26">
        <v>194631.57894736799</v>
      </c>
      <c r="J206" s="23" t="s">
        <v>62</v>
      </c>
      <c r="K206" s="27">
        <v>59.067099567099497</v>
      </c>
      <c r="L206" s="23" t="s">
        <v>63</v>
      </c>
      <c r="M206" s="27">
        <v>77.736842105263193</v>
      </c>
      <c r="N206" s="27" t="s">
        <v>64</v>
      </c>
      <c r="O206" s="27">
        <f t="shared" si="10"/>
        <v>136.8039416723627</v>
      </c>
      <c r="P206" s="27">
        <f t="shared" si="11"/>
        <v>1641.6473000683523</v>
      </c>
      <c r="Q206" s="23" t="s">
        <v>21</v>
      </c>
    </row>
    <row r="207" spans="1:17" ht="42.65" customHeight="1" x14ac:dyDescent="0.3">
      <c r="A207" s="21" t="s">
        <v>696</v>
      </c>
      <c r="B207" s="22">
        <f t="shared" si="9"/>
        <v>49307</v>
      </c>
      <c r="C207" s="22">
        <v>42002</v>
      </c>
      <c r="D207" s="23">
        <v>20</v>
      </c>
      <c r="E207" s="24" t="s">
        <v>218</v>
      </c>
      <c r="F207" s="24" t="s">
        <v>39</v>
      </c>
      <c r="G207" s="25" t="s">
        <v>697</v>
      </c>
      <c r="H207" s="23" t="s">
        <v>698</v>
      </c>
      <c r="I207" s="26">
        <v>195684.21052631599</v>
      </c>
      <c r="J207" s="23" t="s">
        <v>62</v>
      </c>
      <c r="K207" s="27">
        <v>59.021645021645</v>
      </c>
      <c r="L207" s="23" t="s">
        <v>63</v>
      </c>
      <c r="M207" s="27">
        <v>77.789473684210506</v>
      </c>
      <c r="N207" s="27" t="s">
        <v>64</v>
      </c>
      <c r="O207" s="27">
        <f t="shared" si="10"/>
        <v>136.81111870585551</v>
      </c>
      <c r="P207" s="27">
        <f t="shared" si="11"/>
        <v>1641.7334244702661</v>
      </c>
      <c r="Q207" s="23" t="s">
        <v>21</v>
      </c>
    </row>
    <row r="208" spans="1:17" ht="42.65" customHeight="1" x14ac:dyDescent="0.3">
      <c r="A208" s="21" t="s">
        <v>699</v>
      </c>
      <c r="B208" s="22">
        <f t="shared" si="9"/>
        <v>45634.5</v>
      </c>
      <c r="C208" s="22">
        <v>41982</v>
      </c>
      <c r="D208" s="23">
        <v>10</v>
      </c>
      <c r="E208" s="24" t="s">
        <v>700</v>
      </c>
      <c r="F208" s="24" t="s">
        <v>33</v>
      </c>
      <c r="G208" s="25">
        <v>55526</v>
      </c>
      <c r="H208" s="23" t="s">
        <v>701</v>
      </c>
      <c r="I208" s="26">
        <v>196736.842105263</v>
      </c>
      <c r="J208" s="23" t="s">
        <v>62</v>
      </c>
      <c r="K208" s="27">
        <v>48.703463203463201</v>
      </c>
      <c r="L208" s="23" t="s">
        <v>63</v>
      </c>
      <c r="M208" s="27">
        <v>89.736842105263193</v>
      </c>
      <c r="N208" s="27" t="s">
        <v>64</v>
      </c>
      <c r="O208" s="27">
        <f t="shared" si="10"/>
        <v>138.44030530872641</v>
      </c>
      <c r="P208" s="27">
        <f t="shared" si="11"/>
        <v>1661.2836637047169</v>
      </c>
      <c r="Q208" s="23" t="s">
        <v>16</v>
      </c>
    </row>
    <row r="209" spans="1:17" ht="42.65" customHeight="1" x14ac:dyDescent="0.3">
      <c r="A209" s="21" t="s">
        <v>702</v>
      </c>
      <c r="B209" s="22">
        <f t="shared" si="9"/>
        <v>47479.75</v>
      </c>
      <c r="C209" s="22">
        <v>42001</v>
      </c>
      <c r="D209" s="23">
        <v>15</v>
      </c>
      <c r="E209" s="24" t="s">
        <v>703</v>
      </c>
      <c r="F209" s="24" t="s">
        <v>22</v>
      </c>
      <c r="G209" s="25">
        <v>19412</v>
      </c>
      <c r="H209" s="23" t="s">
        <v>704</v>
      </c>
      <c r="I209" s="26">
        <v>196736.842105263</v>
      </c>
      <c r="J209" s="23" t="s">
        <v>62</v>
      </c>
      <c r="K209" s="27">
        <v>58.976190476190403</v>
      </c>
      <c r="L209" s="23" t="s">
        <v>63</v>
      </c>
      <c r="M209" s="27">
        <v>77.842105263157904</v>
      </c>
      <c r="N209" s="27" t="s">
        <v>64</v>
      </c>
      <c r="O209" s="27">
        <f t="shared" si="10"/>
        <v>136.81829573934832</v>
      </c>
      <c r="P209" s="27">
        <f t="shared" si="11"/>
        <v>1641.8195488721799</v>
      </c>
      <c r="Q209" s="23" t="s">
        <v>81</v>
      </c>
    </row>
    <row r="210" spans="1:17" ht="42.65" customHeight="1" x14ac:dyDescent="0.3">
      <c r="A210" s="21" t="s">
        <v>705</v>
      </c>
      <c r="B210" s="22">
        <f t="shared" si="9"/>
        <v>46383</v>
      </c>
      <c r="C210" s="22">
        <v>42000</v>
      </c>
      <c r="D210" s="23">
        <v>12</v>
      </c>
      <c r="E210" s="24" t="s">
        <v>706</v>
      </c>
      <c r="F210" s="24" t="s">
        <v>20</v>
      </c>
      <c r="G210" s="25">
        <v>5354524</v>
      </c>
      <c r="H210" s="23" t="s">
        <v>707</v>
      </c>
      <c r="I210" s="26">
        <v>197789.473684211</v>
      </c>
      <c r="J210" s="23" t="s">
        <v>62</v>
      </c>
      <c r="K210" s="27">
        <v>58.930735930735899</v>
      </c>
      <c r="L210" s="23" t="s">
        <v>63</v>
      </c>
      <c r="M210" s="27">
        <v>77.894736842105303</v>
      </c>
      <c r="N210" s="27" t="s">
        <v>64</v>
      </c>
      <c r="O210" s="27">
        <f t="shared" si="10"/>
        <v>136.82547277284121</v>
      </c>
      <c r="P210" s="27">
        <f t="shared" si="11"/>
        <v>1641.9056732740946</v>
      </c>
      <c r="Q210" s="23" t="s">
        <v>16</v>
      </c>
    </row>
    <row r="211" spans="1:17" ht="42.65" customHeight="1" x14ac:dyDescent="0.3">
      <c r="A211" s="21" t="s">
        <v>708</v>
      </c>
      <c r="B211" s="22">
        <f t="shared" si="9"/>
        <v>47430.75</v>
      </c>
      <c r="C211" s="22">
        <v>41952</v>
      </c>
      <c r="D211" s="23">
        <v>15</v>
      </c>
      <c r="E211" s="24" t="s">
        <v>709</v>
      </c>
      <c r="F211" s="24" t="s">
        <v>35</v>
      </c>
      <c r="G211" s="25">
        <v>54639</v>
      </c>
      <c r="H211" s="23" t="s">
        <v>710</v>
      </c>
      <c r="I211" s="26">
        <v>197789.473684211</v>
      </c>
      <c r="J211" s="23" t="s">
        <v>62</v>
      </c>
      <c r="K211" s="27">
        <v>48.658008658008697</v>
      </c>
      <c r="L211" s="23" t="s">
        <v>63</v>
      </c>
      <c r="M211" s="27">
        <v>89.789473684210506</v>
      </c>
      <c r="N211" s="27" t="s">
        <v>64</v>
      </c>
      <c r="O211" s="27">
        <f t="shared" si="10"/>
        <v>138.44748234221919</v>
      </c>
      <c r="P211" s="27">
        <f t="shared" si="11"/>
        <v>1661.3697881066303</v>
      </c>
      <c r="Q211" s="23" t="s">
        <v>81</v>
      </c>
    </row>
    <row r="212" spans="1:17" ht="42.65" customHeight="1" x14ac:dyDescent="0.3">
      <c r="A212" s="21" t="s">
        <v>711</v>
      </c>
      <c r="B212" s="22">
        <f t="shared" si="9"/>
        <v>45651.5</v>
      </c>
      <c r="C212" s="22">
        <v>41999</v>
      </c>
      <c r="D212" s="23">
        <v>10</v>
      </c>
      <c r="E212" s="24" t="s">
        <v>712</v>
      </c>
      <c r="F212" s="24" t="s">
        <v>41</v>
      </c>
      <c r="G212" s="25">
        <v>61545434</v>
      </c>
      <c r="H212" s="23" t="s">
        <v>713</v>
      </c>
      <c r="I212" s="26">
        <v>198842.10526315801</v>
      </c>
      <c r="J212" s="23" t="s">
        <v>62</v>
      </c>
      <c r="K212" s="27">
        <v>58.885281385281303</v>
      </c>
      <c r="L212" s="23" t="s">
        <v>63</v>
      </c>
      <c r="M212" s="27">
        <v>77.947368421052602</v>
      </c>
      <c r="N212" s="27" t="s">
        <v>64</v>
      </c>
      <c r="O212" s="27">
        <f t="shared" si="10"/>
        <v>136.8326498063339</v>
      </c>
      <c r="P212" s="27">
        <f t="shared" si="11"/>
        <v>1641.9917976760069</v>
      </c>
      <c r="Q212" s="23" t="s">
        <v>21</v>
      </c>
    </row>
    <row r="213" spans="1:17" ht="42.65" customHeight="1" x14ac:dyDescent="0.3">
      <c r="A213" s="21" t="s">
        <v>714</v>
      </c>
      <c r="B213" s="22">
        <f t="shared" si="9"/>
        <v>52878.5</v>
      </c>
      <c r="C213" s="22">
        <v>41921</v>
      </c>
      <c r="D213" s="23">
        <v>30</v>
      </c>
      <c r="E213" s="24" t="s">
        <v>715</v>
      </c>
      <c r="F213" s="24" t="s">
        <v>39</v>
      </c>
      <c r="G213" s="25">
        <v>46146</v>
      </c>
      <c r="H213" s="23" t="s">
        <v>716</v>
      </c>
      <c r="I213" s="26">
        <v>198842.10526315801</v>
      </c>
      <c r="J213" s="23" t="s">
        <v>62</v>
      </c>
      <c r="K213" s="27">
        <v>48.612554112554101</v>
      </c>
      <c r="L213" s="23" t="s">
        <v>63</v>
      </c>
      <c r="M213" s="27">
        <v>89.842105263157904</v>
      </c>
      <c r="N213" s="27" t="s">
        <v>64</v>
      </c>
      <c r="O213" s="27">
        <f t="shared" si="10"/>
        <v>138.454659375712</v>
      </c>
      <c r="P213" s="27">
        <f t="shared" si="11"/>
        <v>1661.4559125085439</v>
      </c>
      <c r="Q213" s="23" t="s">
        <v>21</v>
      </c>
    </row>
    <row r="214" spans="1:17" ht="42.65" customHeight="1" x14ac:dyDescent="0.3">
      <c r="A214" s="21" t="s">
        <v>717</v>
      </c>
      <c r="B214" s="22">
        <f t="shared" si="9"/>
        <v>47476.75</v>
      </c>
      <c r="C214" s="22">
        <v>41998</v>
      </c>
      <c r="D214" s="23">
        <v>15</v>
      </c>
      <c r="E214" s="24" t="s">
        <v>718</v>
      </c>
      <c r="F214" s="24" t="s">
        <v>33</v>
      </c>
      <c r="G214" s="25">
        <v>57088</v>
      </c>
      <c r="H214" s="23" t="s">
        <v>719</v>
      </c>
      <c r="I214" s="26">
        <v>199894.73684210499</v>
      </c>
      <c r="J214" s="23" t="s">
        <v>62</v>
      </c>
      <c r="K214" s="27">
        <v>58.839826839826799</v>
      </c>
      <c r="L214" s="23" t="s">
        <v>63</v>
      </c>
      <c r="M214" s="27">
        <v>78</v>
      </c>
      <c r="N214" s="27" t="s">
        <v>64</v>
      </c>
      <c r="O214" s="27">
        <f t="shared" si="10"/>
        <v>136.8398268398268</v>
      </c>
      <c r="P214" s="27">
        <f t="shared" si="11"/>
        <v>1642.0779220779216</v>
      </c>
      <c r="Q214" s="23" t="s">
        <v>81</v>
      </c>
    </row>
    <row r="215" spans="1:17" ht="42.65" customHeight="1" x14ac:dyDescent="0.3">
      <c r="A215" s="21" t="s">
        <v>720</v>
      </c>
      <c r="B215" s="22">
        <f t="shared" si="9"/>
        <v>48465.5</v>
      </c>
      <c r="C215" s="22">
        <v>41891</v>
      </c>
      <c r="D215" s="23">
        <v>18</v>
      </c>
      <c r="E215" s="24" t="s">
        <v>721</v>
      </c>
      <c r="F215" s="24" t="s">
        <v>39</v>
      </c>
      <c r="G215" s="25">
        <v>94977</v>
      </c>
      <c r="H215" s="23" t="s">
        <v>722</v>
      </c>
      <c r="I215" s="26">
        <v>199894.73684210499</v>
      </c>
      <c r="J215" s="23" t="s">
        <v>62</v>
      </c>
      <c r="K215" s="27">
        <v>48.567099567099604</v>
      </c>
      <c r="L215" s="23" t="s">
        <v>63</v>
      </c>
      <c r="M215" s="27">
        <v>89.894736842105303</v>
      </c>
      <c r="N215" s="27" t="s">
        <v>64</v>
      </c>
      <c r="O215" s="27">
        <f t="shared" si="10"/>
        <v>138.46183640920492</v>
      </c>
      <c r="P215" s="27">
        <f t="shared" si="11"/>
        <v>1661.542036910459</v>
      </c>
      <c r="Q215" s="23" t="s">
        <v>21</v>
      </c>
    </row>
    <row r="216" spans="1:17" ht="42.65" customHeight="1" x14ac:dyDescent="0.3">
      <c r="A216" s="21" t="s">
        <v>723</v>
      </c>
      <c r="B216" s="22">
        <f t="shared" si="9"/>
        <v>45752</v>
      </c>
      <c r="C216" s="22">
        <v>41369</v>
      </c>
      <c r="D216" s="23">
        <v>12</v>
      </c>
      <c r="E216" s="24" t="s">
        <v>724</v>
      </c>
      <c r="F216" s="24" t="s">
        <v>41</v>
      </c>
      <c r="G216" s="25">
        <v>46406</v>
      </c>
      <c r="H216" s="23" t="s">
        <v>725</v>
      </c>
      <c r="I216" s="26">
        <v>200000</v>
      </c>
      <c r="J216" s="23" t="s">
        <v>62</v>
      </c>
      <c r="K216" s="27">
        <v>40</v>
      </c>
      <c r="L216" s="23" t="s">
        <v>63</v>
      </c>
      <c r="M216" s="27">
        <v>90</v>
      </c>
      <c r="N216" s="27" t="s">
        <v>64</v>
      </c>
      <c r="O216" s="27">
        <f t="shared" si="10"/>
        <v>130</v>
      </c>
      <c r="P216" s="27">
        <f t="shared" si="11"/>
        <v>1560</v>
      </c>
      <c r="Q216" s="23" t="s">
        <v>16</v>
      </c>
    </row>
    <row r="217" spans="1:17" ht="42.65" customHeight="1" x14ac:dyDescent="0.3">
      <c r="A217" s="21" t="s">
        <v>726</v>
      </c>
      <c r="B217" s="22">
        <f t="shared" si="9"/>
        <v>47555.75</v>
      </c>
      <c r="C217" s="22">
        <v>42077</v>
      </c>
      <c r="D217" s="23">
        <v>15</v>
      </c>
      <c r="E217" s="24" t="s">
        <v>727</v>
      </c>
      <c r="F217" s="24" t="s">
        <v>41</v>
      </c>
      <c r="G217" s="25">
        <v>44541940</v>
      </c>
      <c r="H217" s="23" t="s">
        <v>728</v>
      </c>
      <c r="I217" s="26">
        <v>200000</v>
      </c>
      <c r="J217" s="23" t="s">
        <v>62</v>
      </c>
      <c r="K217" s="27">
        <v>40</v>
      </c>
      <c r="L217" s="23" t="s">
        <v>63</v>
      </c>
      <c r="M217" s="27">
        <v>90</v>
      </c>
      <c r="N217" s="27" t="s">
        <v>64</v>
      </c>
      <c r="O217" s="27">
        <f t="shared" si="10"/>
        <v>130</v>
      </c>
      <c r="P217" s="27">
        <f t="shared" si="11"/>
        <v>1560</v>
      </c>
      <c r="Q217" s="23" t="s">
        <v>16</v>
      </c>
    </row>
    <row r="218" spans="1:17" ht="42.65" customHeight="1" x14ac:dyDescent="0.3">
      <c r="A218" s="21" t="s">
        <v>729</v>
      </c>
      <c r="B218" s="22">
        <f t="shared" si="9"/>
        <v>47606.5</v>
      </c>
      <c r="C218" s="22">
        <v>41032</v>
      </c>
      <c r="D218" s="23">
        <v>18</v>
      </c>
      <c r="E218" s="24" t="s">
        <v>730</v>
      </c>
      <c r="F218" s="24" t="s">
        <v>31</v>
      </c>
      <c r="G218" s="25">
        <v>5454212</v>
      </c>
      <c r="H218" s="23" t="s">
        <v>731</v>
      </c>
      <c r="I218" s="26">
        <v>200000</v>
      </c>
      <c r="J218" s="23" t="s">
        <v>62</v>
      </c>
      <c r="K218" s="27">
        <v>40</v>
      </c>
      <c r="L218" s="23" t="s">
        <v>63</v>
      </c>
      <c r="M218" s="27">
        <v>90</v>
      </c>
      <c r="N218" s="27" t="s">
        <v>64</v>
      </c>
      <c r="O218" s="27">
        <f t="shared" si="10"/>
        <v>130</v>
      </c>
      <c r="P218" s="27">
        <f t="shared" si="11"/>
        <v>1560</v>
      </c>
      <c r="Q218" s="23" t="s">
        <v>16</v>
      </c>
    </row>
    <row r="219" spans="1:17" ht="42.65" customHeight="1" x14ac:dyDescent="0.3">
      <c r="A219" s="21" t="s">
        <v>732</v>
      </c>
      <c r="B219" s="22">
        <f t="shared" si="9"/>
        <v>49165</v>
      </c>
      <c r="C219" s="22">
        <v>41860</v>
      </c>
      <c r="D219" s="23">
        <v>20</v>
      </c>
      <c r="E219" s="24" t="s">
        <v>733</v>
      </c>
      <c r="F219" s="24" t="s">
        <v>20</v>
      </c>
      <c r="G219" s="25">
        <v>23475</v>
      </c>
      <c r="H219" s="23" t="s">
        <v>734</v>
      </c>
      <c r="I219" s="26">
        <v>200947.36842105299</v>
      </c>
      <c r="J219" s="23" t="s">
        <v>62</v>
      </c>
      <c r="K219" s="27">
        <v>48.521645021645</v>
      </c>
      <c r="L219" s="23" t="s">
        <v>63</v>
      </c>
      <c r="M219" s="27">
        <v>89.947368421052602</v>
      </c>
      <c r="N219" s="27" t="s">
        <v>64</v>
      </c>
      <c r="O219" s="27">
        <f t="shared" si="10"/>
        <v>138.46901344269759</v>
      </c>
      <c r="P219" s="27">
        <f t="shared" si="11"/>
        <v>1661.628161312371</v>
      </c>
      <c r="Q219" s="23" t="s">
        <v>21</v>
      </c>
    </row>
    <row r="220" spans="1:17" ht="42.65" customHeight="1" x14ac:dyDescent="0.3">
      <c r="A220" s="21" t="s">
        <v>735</v>
      </c>
      <c r="B220" s="22">
        <f t="shared" si="9"/>
        <v>52954.5</v>
      </c>
      <c r="C220" s="22">
        <v>41997</v>
      </c>
      <c r="D220" s="23">
        <v>30</v>
      </c>
      <c r="E220" s="24" t="s">
        <v>736</v>
      </c>
      <c r="F220" s="24" t="s">
        <v>31</v>
      </c>
      <c r="G220" s="25">
        <v>68782142</v>
      </c>
      <c r="H220" s="23" t="s">
        <v>737</v>
      </c>
      <c r="I220" s="26">
        <v>200947.36842105299</v>
      </c>
      <c r="J220" s="23" t="s">
        <v>62</v>
      </c>
      <c r="K220" s="27">
        <v>58.794372294372302</v>
      </c>
      <c r="L220" s="23" t="s">
        <v>63</v>
      </c>
      <c r="M220" s="27">
        <v>78.052631578947398</v>
      </c>
      <c r="N220" s="27" t="s">
        <v>64</v>
      </c>
      <c r="O220" s="27">
        <f t="shared" si="10"/>
        <v>136.84700387331969</v>
      </c>
      <c r="P220" s="27">
        <f t="shared" si="11"/>
        <v>1642.1640464798363</v>
      </c>
      <c r="Q220" s="23" t="s">
        <v>16</v>
      </c>
    </row>
    <row r="221" spans="1:17" ht="42.65" customHeight="1" x14ac:dyDescent="0.3">
      <c r="A221" s="21" t="s">
        <v>738</v>
      </c>
      <c r="B221" s="22">
        <f t="shared" si="9"/>
        <v>47307.75</v>
      </c>
      <c r="C221" s="22">
        <v>41829</v>
      </c>
      <c r="D221" s="23">
        <v>15</v>
      </c>
      <c r="E221" s="24" t="s">
        <v>242</v>
      </c>
      <c r="F221" s="24" t="s">
        <v>40</v>
      </c>
      <c r="G221" s="25">
        <v>26892</v>
      </c>
      <c r="H221" s="23" t="s">
        <v>739</v>
      </c>
      <c r="I221" s="26">
        <v>202000</v>
      </c>
      <c r="J221" s="23" t="s">
        <v>62</v>
      </c>
      <c r="K221" s="27">
        <v>48.476190476190503</v>
      </c>
      <c r="L221" s="23" t="s">
        <v>63</v>
      </c>
      <c r="M221" s="27">
        <v>90</v>
      </c>
      <c r="N221" s="27" t="s">
        <v>64</v>
      </c>
      <c r="O221" s="27">
        <f t="shared" si="10"/>
        <v>138.47619047619051</v>
      </c>
      <c r="P221" s="27">
        <f t="shared" si="11"/>
        <v>1661.7142857142862</v>
      </c>
      <c r="Q221" s="23" t="s">
        <v>21</v>
      </c>
    </row>
    <row r="222" spans="1:17" ht="42.65" customHeight="1" x14ac:dyDescent="0.3">
      <c r="A222" s="21" t="s">
        <v>740</v>
      </c>
      <c r="B222" s="22">
        <f t="shared" si="9"/>
        <v>48570.5</v>
      </c>
      <c r="C222" s="22">
        <v>41996</v>
      </c>
      <c r="D222" s="23">
        <v>18</v>
      </c>
      <c r="E222" s="24" t="s">
        <v>741</v>
      </c>
      <c r="F222" s="24" t="s">
        <v>35</v>
      </c>
      <c r="G222" s="25">
        <v>88123</v>
      </c>
      <c r="H222" s="23" t="s">
        <v>742</v>
      </c>
      <c r="I222" s="26">
        <v>202000</v>
      </c>
      <c r="J222" s="23" t="s">
        <v>62</v>
      </c>
      <c r="K222" s="27">
        <v>58.748917748917698</v>
      </c>
      <c r="L222" s="23" t="s">
        <v>63</v>
      </c>
      <c r="M222" s="27">
        <v>78.105263157894697</v>
      </c>
      <c r="N222" s="27" t="s">
        <v>64</v>
      </c>
      <c r="O222" s="27">
        <f t="shared" si="10"/>
        <v>136.85418090681239</v>
      </c>
      <c r="P222" s="27">
        <f t="shared" si="11"/>
        <v>1642.2501708817485</v>
      </c>
      <c r="Q222" s="23" t="s">
        <v>16</v>
      </c>
    </row>
    <row r="223" spans="1:17" ht="42.65" customHeight="1" x14ac:dyDescent="0.3">
      <c r="A223" s="21" t="s">
        <v>743</v>
      </c>
      <c r="B223" s="22">
        <f t="shared" si="9"/>
        <v>46113</v>
      </c>
      <c r="C223" s="22">
        <v>41730</v>
      </c>
      <c r="D223" s="23">
        <v>12</v>
      </c>
      <c r="E223" s="24" t="s">
        <v>744</v>
      </c>
      <c r="F223" s="24" t="s">
        <v>40</v>
      </c>
      <c r="G223" s="25">
        <v>79710</v>
      </c>
      <c r="H223" s="23" t="s">
        <v>745</v>
      </c>
      <c r="I223" s="26">
        <v>203052.63157894701</v>
      </c>
      <c r="J223" s="23" t="s">
        <v>62</v>
      </c>
      <c r="K223" s="27">
        <v>48.430735930735899</v>
      </c>
      <c r="L223" s="23" t="s">
        <v>63</v>
      </c>
      <c r="M223" s="27">
        <v>90.052631578947398</v>
      </c>
      <c r="N223" s="27" t="s">
        <v>64</v>
      </c>
      <c r="O223" s="27">
        <f t="shared" si="10"/>
        <v>138.48336750968329</v>
      </c>
      <c r="P223" s="27">
        <f t="shared" si="11"/>
        <v>1661.8004101161996</v>
      </c>
      <c r="Q223" s="23" t="s">
        <v>21</v>
      </c>
    </row>
    <row r="224" spans="1:17" ht="42.65" customHeight="1" x14ac:dyDescent="0.3">
      <c r="A224" s="21" t="s">
        <v>746</v>
      </c>
      <c r="B224" s="22">
        <f t="shared" si="9"/>
        <v>49300</v>
      </c>
      <c r="C224" s="22">
        <v>41995</v>
      </c>
      <c r="D224" s="23">
        <v>20</v>
      </c>
      <c r="E224" s="24" t="s">
        <v>747</v>
      </c>
      <c r="F224" s="24" t="s">
        <v>35</v>
      </c>
      <c r="G224" s="25">
        <v>3474579</v>
      </c>
      <c r="H224" s="23" t="s">
        <v>748</v>
      </c>
      <c r="I224" s="26">
        <v>203052.63157894701</v>
      </c>
      <c r="J224" s="23" t="s">
        <v>62</v>
      </c>
      <c r="K224" s="27">
        <v>58.703463203463201</v>
      </c>
      <c r="L224" s="23" t="s">
        <v>63</v>
      </c>
      <c r="M224" s="27">
        <v>78.157894736842096</v>
      </c>
      <c r="N224" s="27" t="s">
        <v>64</v>
      </c>
      <c r="O224" s="27">
        <f t="shared" si="10"/>
        <v>136.86135794030531</v>
      </c>
      <c r="P224" s="27">
        <f t="shared" si="11"/>
        <v>1642.3362952836637</v>
      </c>
      <c r="Q224" s="23" t="s">
        <v>81</v>
      </c>
    </row>
    <row r="225" spans="1:17" ht="42.65" customHeight="1" x14ac:dyDescent="0.3">
      <c r="A225" s="21" t="s">
        <v>749</v>
      </c>
      <c r="B225" s="22">
        <f t="shared" si="9"/>
        <v>45351.5</v>
      </c>
      <c r="C225" s="22">
        <v>41699</v>
      </c>
      <c r="D225" s="23">
        <v>10</v>
      </c>
      <c r="E225" s="24" t="s">
        <v>750</v>
      </c>
      <c r="F225" s="24" t="s">
        <v>32</v>
      </c>
      <c r="G225" s="25">
        <v>75244</v>
      </c>
      <c r="H225" s="23" t="s">
        <v>751</v>
      </c>
      <c r="I225" s="26">
        <v>204105.26315789501</v>
      </c>
      <c r="J225" s="23" t="s">
        <v>62</v>
      </c>
      <c r="K225" s="27">
        <v>48.385281385281402</v>
      </c>
      <c r="L225" s="23" t="s">
        <v>63</v>
      </c>
      <c r="M225" s="27">
        <v>90.105263157894697</v>
      </c>
      <c r="N225" s="27" t="s">
        <v>64</v>
      </c>
      <c r="O225" s="27">
        <f t="shared" si="10"/>
        <v>138.4905445431761</v>
      </c>
      <c r="P225" s="27">
        <f t="shared" si="11"/>
        <v>1661.8865345181132</v>
      </c>
      <c r="Q225" s="23" t="s">
        <v>21</v>
      </c>
    </row>
    <row r="226" spans="1:17" ht="42.65" customHeight="1" x14ac:dyDescent="0.3">
      <c r="A226" s="21" t="s">
        <v>752</v>
      </c>
      <c r="B226" s="22">
        <f t="shared" si="9"/>
        <v>47472.75</v>
      </c>
      <c r="C226" s="22">
        <v>41994</v>
      </c>
      <c r="D226" s="23">
        <v>15</v>
      </c>
      <c r="E226" s="24" t="s">
        <v>753</v>
      </c>
      <c r="F226" s="24" t="s">
        <v>40</v>
      </c>
      <c r="G226" s="25">
        <v>13914</v>
      </c>
      <c r="H226" s="23" t="s">
        <v>754</v>
      </c>
      <c r="I226" s="26">
        <v>204105.26315789501</v>
      </c>
      <c r="J226" s="23" t="s">
        <v>62</v>
      </c>
      <c r="K226" s="27">
        <v>58.658008658008598</v>
      </c>
      <c r="L226" s="23" t="s">
        <v>63</v>
      </c>
      <c r="M226" s="27">
        <v>78.210526315789494</v>
      </c>
      <c r="N226" s="27" t="s">
        <v>64</v>
      </c>
      <c r="O226" s="27">
        <f t="shared" si="10"/>
        <v>136.86853497379809</v>
      </c>
      <c r="P226" s="27">
        <f t="shared" si="11"/>
        <v>1642.4224196855771</v>
      </c>
      <c r="Q226" s="23" t="s">
        <v>21</v>
      </c>
    </row>
    <row r="227" spans="1:17" ht="42.65" customHeight="1" x14ac:dyDescent="0.3">
      <c r="A227" s="21" t="s">
        <v>755</v>
      </c>
      <c r="B227" s="22">
        <f t="shared" si="9"/>
        <v>46376</v>
      </c>
      <c r="C227" s="22">
        <v>41993</v>
      </c>
      <c r="D227" s="23">
        <v>12</v>
      </c>
      <c r="E227" s="24" t="s">
        <v>756</v>
      </c>
      <c r="F227" s="24" t="s">
        <v>31</v>
      </c>
      <c r="G227" s="25">
        <v>15080</v>
      </c>
      <c r="H227" s="23" t="s">
        <v>757</v>
      </c>
      <c r="I227" s="26">
        <v>205157.89473684199</v>
      </c>
      <c r="J227" s="23" t="s">
        <v>62</v>
      </c>
      <c r="K227" s="27">
        <v>58.612554112554101</v>
      </c>
      <c r="L227" s="23" t="s">
        <v>63</v>
      </c>
      <c r="M227" s="27">
        <v>78.263157894736807</v>
      </c>
      <c r="N227" s="27" t="s">
        <v>64</v>
      </c>
      <c r="O227" s="27">
        <f t="shared" si="10"/>
        <v>136.8757120072909</v>
      </c>
      <c r="P227" s="27">
        <f t="shared" si="11"/>
        <v>1642.5085440874909</v>
      </c>
      <c r="Q227" s="23" t="s">
        <v>21</v>
      </c>
    </row>
    <row r="228" spans="1:17" ht="42.65" customHeight="1" x14ac:dyDescent="0.3">
      <c r="A228" s="21" t="s">
        <v>758</v>
      </c>
      <c r="B228" s="22">
        <f t="shared" si="9"/>
        <v>47149.75</v>
      </c>
      <c r="C228" s="22">
        <v>41671</v>
      </c>
      <c r="D228" s="23">
        <v>15</v>
      </c>
      <c r="E228" s="24" t="s">
        <v>759</v>
      </c>
      <c r="F228" s="24" t="s">
        <v>40</v>
      </c>
      <c r="G228" s="25">
        <v>32002</v>
      </c>
      <c r="H228" s="23" t="s">
        <v>760</v>
      </c>
      <c r="I228" s="26">
        <v>205157.89473684199</v>
      </c>
      <c r="J228" s="23" t="s">
        <v>62</v>
      </c>
      <c r="K228" s="27">
        <v>48.339826839826799</v>
      </c>
      <c r="L228" s="23" t="s">
        <v>63</v>
      </c>
      <c r="M228" s="27">
        <v>90.157894736842096</v>
      </c>
      <c r="N228" s="27" t="s">
        <v>64</v>
      </c>
      <c r="O228" s="27">
        <f t="shared" si="10"/>
        <v>138.49772157666888</v>
      </c>
      <c r="P228" s="27">
        <f t="shared" si="11"/>
        <v>1661.9726589200266</v>
      </c>
      <c r="Q228" s="23" t="s">
        <v>81</v>
      </c>
    </row>
    <row r="229" spans="1:17" ht="42.65" customHeight="1" x14ac:dyDescent="0.3">
      <c r="A229" s="21" t="s">
        <v>761</v>
      </c>
      <c r="B229" s="22">
        <f t="shared" si="9"/>
        <v>45644.5</v>
      </c>
      <c r="C229" s="22">
        <v>41992</v>
      </c>
      <c r="D229" s="23">
        <v>10</v>
      </c>
      <c r="E229" s="24" t="s">
        <v>340</v>
      </c>
      <c r="F229" s="24" t="s">
        <v>31</v>
      </c>
      <c r="G229" s="25">
        <v>40596</v>
      </c>
      <c r="H229" s="23" t="s">
        <v>762</v>
      </c>
      <c r="I229" s="26">
        <v>206210.526315789</v>
      </c>
      <c r="J229" s="23" t="s">
        <v>62</v>
      </c>
      <c r="K229" s="27">
        <v>58.567099567099497</v>
      </c>
      <c r="L229" s="23" t="s">
        <v>63</v>
      </c>
      <c r="M229" s="27">
        <v>78.315789473684205</v>
      </c>
      <c r="N229" s="27" t="s">
        <v>64</v>
      </c>
      <c r="O229" s="27">
        <f t="shared" si="10"/>
        <v>136.88288904078371</v>
      </c>
      <c r="P229" s="27">
        <f t="shared" si="11"/>
        <v>1642.5946684894045</v>
      </c>
      <c r="Q229" s="23" t="s">
        <v>21</v>
      </c>
    </row>
    <row r="230" spans="1:17" ht="42.65" customHeight="1" x14ac:dyDescent="0.3">
      <c r="A230" s="21" t="s">
        <v>763</v>
      </c>
      <c r="B230" s="22">
        <f t="shared" si="9"/>
        <v>52597.5</v>
      </c>
      <c r="C230" s="22">
        <v>41640</v>
      </c>
      <c r="D230" s="23">
        <v>30</v>
      </c>
      <c r="E230" s="24" t="s">
        <v>764</v>
      </c>
      <c r="F230" s="24" t="s">
        <v>39</v>
      </c>
      <c r="G230" s="25">
        <v>29115</v>
      </c>
      <c r="H230" s="23" t="s">
        <v>765</v>
      </c>
      <c r="I230" s="26">
        <v>206210.526315789</v>
      </c>
      <c r="J230" s="23" t="s">
        <v>62</v>
      </c>
      <c r="K230" s="27">
        <v>48.294372294372302</v>
      </c>
      <c r="L230" s="23" t="s">
        <v>63</v>
      </c>
      <c r="M230" s="27">
        <v>90.210526315789494</v>
      </c>
      <c r="N230" s="27" t="s">
        <v>64</v>
      </c>
      <c r="O230" s="27">
        <f t="shared" si="10"/>
        <v>138.5048986101618</v>
      </c>
      <c r="P230" s="27">
        <f t="shared" si="11"/>
        <v>1662.0587833219415</v>
      </c>
      <c r="Q230" s="23" t="s">
        <v>16</v>
      </c>
    </row>
    <row r="231" spans="1:17" ht="42.65" customHeight="1" x14ac:dyDescent="0.3">
      <c r="A231" s="21" t="s">
        <v>766</v>
      </c>
      <c r="B231" s="22">
        <f t="shared" si="9"/>
        <v>47469.75</v>
      </c>
      <c r="C231" s="22">
        <v>41991</v>
      </c>
      <c r="D231" s="23">
        <v>15</v>
      </c>
      <c r="E231" s="24" t="s">
        <v>767</v>
      </c>
      <c r="F231" s="24" t="s">
        <v>26</v>
      </c>
      <c r="G231" s="25">
        <v>75080</v>
      </c>
      <c r="H231" s="23" t="s">
        <v>768</v>
      </c>
      <c r="I231" s="26">
        <v>207263.157894737</v>
      </c>
      <c r="J231" s="23" t="s">
        <v>62</v>
      </c>
      <c r="K231" s="27">
        <v>58.521645021645</v>
      </c>
      <c r="L231" s="23" t="s">
        <v>63</v>
      </c>
      <c r="M231" s="27">
        <v>78.368421052631604</v>
      </c>
      <c r="N231" s="27" t="s">
        <v>64</v>
      </c>
      <c r="O231" s="27">
        <f t="shared" si="10"/>
        <v>136.8900660742766</v>
      </c>
      <c r="P231" s="27">
        <f t="shared" si="11"/>
        <v>1642.6807928913192</v>
      </c>
      <c r="Q231" s="23" t="s">
        <v>21</v>
      </c>
    </row>
    <row r="232" spans="1:17" ht="42.65" customHeight="1" x14ac:dyDescent="0.3">
      <c r="A232" s="21" t="s">
        <v>769</v>
      </c>
      <c r="B232" s="22">
        <f t="shared" si="9"/>
        <v>48183.5</v>
      </c>
      <c r="C232" s="22">
        <v>41609</v>
      </c>
      <c r="D232" s="23">
        <v>18</v>
      </c>
      <c r="E232" s="24" t="s">
        <v>770</v>
      </c>
      <c r="F232" s="24" t="s">
        <v>26</v>
      </c>
      <c r="G232" s="25">
        <v>67348</v>
      </c>
      <c r="H232" s="23" t="s">
        <v>771</v>
      </c>
      <c r="I232" s="26">
        <v>207263.157894737</v>
      </c>
      <c r="J232" s="23" t="s">
        <v>62</v>
      </c>
      <c r="K232" s="27">
        <v>48.248917748917698</v>
      </c>
      <c r="L232" s="23" t="s">
        <v>63</v>
      </c>
      <c r="M232" s="27">
        <v>90.263157894736807</v>
      </c>
      <c r="N232" s="27" t="s">
        <v>64</v>
      </c>
      <c r="O232" s="27">
        <f t="shared" si="10"/>
        <v>138.5120756436545</v>
      </c>
      <c r="P232" s="27">
        <f t="shared" si="11"/>
        <v>1662.144907723854</v>
      </c>
      <c r="Q232" s="23" t="s">
        <v>21</v>
      </c>
    </row>
    <row r="233" spans="1:17" ht="42.65" customHeight="1" x14ac:dyDescent="0.3">
      <c r="A233" s="21" t="s">
        <v>772</v>
      </c>
      <c r="B233" s="22">
        <f t="shared" si="9"/>
        <v>48884</v>
      </c>
      <c r="C233" s="22">
        <v>41579</v>
      </c>
      <c r="D233" s="23">
        <v>20</v>
      </c>
      <c r="E233" s="24" t="s">
        <v>773</v>
      </c>
      <c r="F233" s="24" t="s">
        <v>39</v>
      </c>
      <c r="G233" s="25">
        <v>42336</v>
      </c>
      <c r="H233" s="23" t="s">
        <v>774</v>
      </c>
      <c r="I233" s="26">
        <v>208315.78947368401</v>
      </c>
      <c r="J233" s="23" t="s">
        <v>62</v>
      </c>
      <c r="K233" s="27">
        <v>48.203463203463201</v>
      </c>
      <c r="L233" s="23" t="s">
        <v>63</v>
      </c>
      <c r="M233" s="27">
        <v>90.315789473684205</v>
      </c>
      <c r="N233" s="27" t="s">
        <v>64</v>
      </c>
      <c r="O233" s="27">
        <f t="shared" si="10"/>
        <v>138.51925267714739</v>
      </c>
      <c r="P233" s="27">
        <f t="shared" si="11"/>
        <v>1662.2310321257687</v>
      </c>
      <c r="Q233" s="23" t="s">
        <v>81</v>
      </c>
    </row>
    <row r="234" spans="1:17" ht="42.65" customHeight="1" x14ac:dyDescent="0.3">
      <c r="A234" s="21" t="s">
        <v>775</v>
      </c>
      <c r="B234" s="22">
        <f t="shared" si="9"/>
        <v>52947.5</v>
      </c>
      <c r="C234" s="22">
        <v>41990</v>
      </c>
      <c r="D234" s="23">
        <v>30</v>
      </c>
      <c r="E234" s="24" t="s">
        <v>776</v>
      </c>
      <c r="F234" s="24" t="s">
        <v>22</v>
      </c>
      <c r="G234" s="25">
        <v>73474</v>
      </c>
      <c r="H234" s="23" t="s">
        <v>777</v>
      </c>
      <c r="I234" s="26">
        <v>208315.78947368401</v>
      </c>
      <c r="J234" s="23" t="s">
        <v>62</v>
      </c>
      <c r="K234" s="27">
        <v>58.476190476190403</v>
      </c>
      <c r="L234" s="23" t="s">
        <v>63</v>
      </c>
      <c r="M234" s="27">
        <v>78.421052631578902</v>
      </c>
      <c r="N234" s="27" t="s">
        <v>64</v>
      </c>
      <c r="O234" s="27">
        <f t="shared" si="10"/>
        <v>136.8972431077693</v>
      </c>
      <c r="P234" s="27">
        <f t="shared" si="11"/>
        <v>1642.7669172932315</v>
      </c>
      <c r="Q234" s="23" t="s">
        <v>21</v>
      </c>
    </row>
    <row r="235" spans="1:17" ht="42.65" customHeight="1" x14ac:dyDescent="0.3">
      <c r="A235" s="21" t="s">
        <v>778</v>
      </c>
      <c r="B235" s="22">
        <f t="shared" si="9"/>
        <v>47026.75</v>
      </c>
      <c r="C235" s="22">
        <v>41548</v>
      </c>
      <c r="D235" s="23">
        <v>15</v>
      </c>
      <c r="E235" s="24" t="s">
        <v>779</v>
      </c>
      <c r="F235" s="24" t="s">
        <v>26</v>
      </c>
      <c r="G235" s="25">
        <v>65658</v>
      </c>
      <c r="H235" s="23" t="s">
        <v>780</v>
      </c>
      <c r="I235" s="26">
        <v>209368.42105263201</v>
      </c>
      <c r="J235" s="23" t="s">
        <v>62</v>
      </c>
      <c r="K235" s="27">
        <v>48.158008658008697</v>
      </c>
      <c r="L235" s="23" t="s">
        <v>63</v>
      </c>
      <c r="M235" s="27">
        <v>90.368421052631604</v>
      </c>
      <c r="N235" s="27" t="s">
        <v>64</v>
      </c>
      <c r="O235" s="27">
        <f t="shared" si="10"/>
        <v>138.52642971064029</v>
      </c>
      <c r="P235" s="27">
        <f t="shared" si="11"/>
        <v>1662.3171565276834</v>
      </c>
      <c r="Q235" s="23" t="s">
        <v>16</v>
      </c>
    </row>
    <row r="236" spans="1:17" ht="42.65" customHeight="1" x14ac:dyDescent="0.3">
      <c r="A236" s="21" t="s">
        <v>781</v>
      </c>
      <c r="B236" s="22">
        <f t="shared" si="9"/>
        <v>48563.5</v>
      </c>
      <c r="C236" s="22">
        <v>41989</v>
      </c>
      <c r="D236" s="23">
        <v>18</v>
      </c>
      <c r="E236" s="24" t="s">
        <v>782</v>
      </c>
      <c r="F236" s="24" t="s">
        <v>20</v>
      </c>
      <c r="G236" s="25">
        <v>42787601</v>
      </c>
      <c r="H236" s="23" t="s">
        <v>783</v>
      </c>
      <c r="I236" s="26">
        <v>209368.42105263201</v>
      </c>
      <c r="J236" s="23" t="s">
        <v>62</v>
      </c>
      <c r="K236" s="27">
        <v>58.430735930735899</v>
      </c>
      <c r="L236" s="23" t="s">
        <v>63</v>
      </c>
      <c r="M236" s="27">
        <v>78.473684210526301</v>
      </c>
      <c r="N236" s="27" t="s">
        <v>64</v>
      </c>
      <c r="O236" s="27">
        <f t="shared" si="10"/>
        <v>136.90442014126219</v>
      </c>
      <c r="P236" s="27">
        <f t="shared" si="11"/>
        <v>1642.8530416951462</v>
      </c>
      <c r="Q236" s="23" t="s">
        <v>21</v>
      </c>
    </row>
    <row r="237" spans="1:17" ht="42.65" customHeight="1" x14ac:dyDescent="0.3">
      <c r="A237" s="21" t="s">
        <v>784</v>
      </c>
      <c r="B237" s="22">
        <f t="shared" si="9"/>
        <v>45901</v>
      </c>
      <c r="C237" s="22">
        <v>41518</v>
      </c>
      <c r="D237" s="23">
        <v>12</v>
      </c>
      <c r="E237" s="24" t="s">
        <v>785</v>
      </c>
      <c r="F237" s="24" t="s">
        <v>41</v>
      </c>
      <c r="G237" s="25">
        <v>47988</v>
      </c>
      <c r="H237" s="23" t="s">
        <v>786</v>
      </c>
      <c r="I237" s="26">
        <v>210421.05263157899</v>
      </c>
      <c r="J237" s="23" t="s">
        <v>62</v>
      </c>
      <c r="K237" s="27">
        <v>48.112554112554101</v>
      </c>
      <c r="L237" s="23" t="s">
        <v>63</v>
      </c>
      <c r="M237" s="27">
        <v>90.421052631578902</v>
      </c>
      <c r="N237" s="27" t="s">
        <v>64</v>
      </c>
      <c r="O237" s="27">
        <f t="shared" si="10"/>
        <v>138.53360674413301</v>
      </c>
      <c r="P237" s="27">
        <f t="shared" si="11"/>
        <v>1662.4032809295961</v>
      </c>
      <c r="Q237" s="23" t="s">
        <v>16</v>
      </c>
    </row>
    <row r="238" spans="1:17" ht="42.65" customHeight="1" x14ac:dyDescent="0.3">
      <c r="A238" s="21" t="s">
        <v>787</v>
      </c>
      <c r="B238" s="22">
        <f t="shared" si="9"/>
        <v>49293</v>
      </c>
      <c r="C238" s="22">
        <v>41988</v>
      </c>
      <c r="D238" s="23">
        <v>20</v>
      </c>
      <c r="E238" s="24" t="s">
        <v>788</v>
      </c>
      <c r="F238" s="24" t="s">
        <v>39</v>
      </c>
      <c r="G238" s="25">
        <v>40770</v>
      </c>
      <c r="H238" s="23" t="s">
        <v>789</v>
      </c>
      <c r="I238" s="26">
        <v>210421.05263157899</v>
      </c>
      <c r="J238" s="23" t="s">
        <v>62</v>
      </c>
      <c r="K238" s="27">
        <v>58.385281385281303</v>
      </c>
      <c r="L238" s="23" t="s">
        <v>63</v>
      </c>
      <c r="M238" s="27">
        <v>78.526315789473699</v>
      </c>
      <c r="N238" s="27" t="s">
        <v>64</v>
      </c>
      <c r="O238" s="27">
        <f t="shared" si="10"/>
        <v>136.911597174755</v>
      </c>
      <c r="P238" s="27">
        <f t="shared" si="11"/>
        <v>1642.93916609706</v>
      </c>
      <c r="Q238" s="23" t="s">
        <v>81</v>
      </c>
    </row>
    <row r="239" spans="1:17" ht="42.65" customHeight="1" x14ac:dyDescent="0.3">
      <c r="A239" s="21" t="s">
        <v>790</v>
      </c>
      <c r="B239" s="22">
        <f t="shared" si="9"/>
        <v>45139.5</v>
      </c>
      <c r="C239" s="22">
        <v>41487</v>
      </c>
      <c r="D239" s="23">
        <v>10</v>
      </c>
      <c r="E239" s="24" t="s">
        <v>791</v>
      </c>
      <c r="F239" s="24" t="s">
        <v>35</v>
      </c>
      <c r="G239" s="25">
        <v>92103</v>
      </c>
      <c r="H239" s="23" t="s">
        <v>792</v>
      </c>
      <c r="I239" s="26">
        <v>211473.684210526</v>
      </c>
      <c r="J239" s="23" t="s">
        <v>62</v>
      </c>
      <c r="K239" s="27">
        <v>48.067099567099604</v>
      </c>
      <c r="L239" s="23" t="s">
        <v>63</v>
      </c>
      <c r="M239" s="27">
        <v>90.473684210526301</v>
      </c>
      <c r="N239" s="27" t="s">
        <v>64</v>
      </c>
      <c r="O239" s="27">
        <f t="shared" si="10"/>
        <v>138.5407837776259</v>
      </c>
      <c r="P239" s="27">
        <f t="shared" si="11"/>
        <v>1662.4894053315109</v>
      </c>
      <c r="Q239" s="23" t="s">
        <v>81</v>
      </c>
    </row>
    <row r="240" spans="1:17" ht="42.65" customHeight="1" x14ac:dyDescent="0.3">
      <c r="A240" s="21" t="s">
        <v>793</v>
      </c>
      <c r="B240" s="22">
        <f t="shared" si="9"/>
        <v>47465.75</v>
      </c>
      <c r="C240" s="22">
        <v>41987</v>
      </c>
      <c r="D240" s="23">
        <v>15</v>
      </c>
      <c r="E240" s="24" t="s">
        <v>794</v>
      </c>
      <c r="F240" s="24" t="s">
        <v>31</v>
      </c>
      <c r="G240" s="25">
        <v>5853163</v>
      </c>
      <c r="H240" s="23" t="s">
        <v>795</v>
      </c>
      <c r="I240" s="26">
        <v>211473.684210526</v>
      </c>
      <c r="J240" s="23" t="s">
        <v>62</v>
      </c>
      <c r="K240" s="27">
        <v>58.339826839826799</v>
      </c>
      <c r="L240" s="23" t="s">
        <v>63</v>
      </c>
      <c r="M240" s="27">
        <v>78.578947368420998</v>
      </c>
      <c r="N240" s="27" t="s">
        <v>64</v>
      </c>
      <c r="O240" s="27">
        <f t="shared" si="10"/>
        <v>136.91877420824778</v>
      </c>
      <c r="P240" s="27">
        <f t="shared" si="11"/>
        <v>1643.0252904989734</v>
      </c>
      <c r="Q240" s="23" t="s">
        <v>16</v>
      </c>
    </row>
    <row r="241" spans="1:17" ht="42.65" customHeight="1" x14ac:dyDescent="0.3">
      <c r="A241" s="21" t="s">
        <v>796</v>
      </c>
      <c r="B241" s="22">
        <f t="shared" si="9"/>
        <v>46369</v>
      </c>
      <c r="C241" s="22">
        <v>41986</v>
      </c>
      <c r="D241" s="23">
        <v>12</v>
      </c>
      <c r="E241" s="24" t="s">
        <v>797</v>
      </c>
      <c r="F241" s="24" t="s">
        <v>20</v>
      </c>
      <c r="G241" s="25">
        <v>27119</v>
      </c>
      <c r="H241" s="23" t="s">
        <v>798</v>
      </c>
      <c r="I241" s="26">
        <v>212526.315789474</v>
      </c>
      <c r="J241" s="23" t="s">
        <v>62</v>
      </c>
      <c r="K241" s="27">
        <v>58.294372294372302</v>
      </c>
      <c r="L241" s="23" t="s">
        <v>63</v>
      </c>
      <c r="M241" s="27">
        <v>78.631578947368396</v>
      </c>
      <c r="N241" s="27" t="s">
        <v>64</v>
      </c>
      <c r="O241" s="27">
        <f t="shared" si="10"/>
        <v>136.92595124174071</v>
      </c>
      <c r="P241" s="27">
        <f t="shared" si="11"/>
        <v>1643.1114149008886</v>
      </c>
      <c r="Q241" s="23" t="s">
        <v>21</v>
      </c>
    </row>
    <row r="242" spans="1:17" ht="42.65" customHeight="1" x14ac:dyDescent="0.3">
      <c r="A242" s="21" t="s">
        <v>799</v>
      </c>
      <c r="B242" s="22">
        <f t="shared" si="9"/>
        <v>46934.75</v>
      </c>
      <c r="C242" s="22">
        <v>41456</v>
      </c>
      <c r="D242" s="23">
        <v>15</v>
      </c>
      <c r="E242" s="24" t="s">
        <v>800</v>
      </c>
      <c r="F242" s="24" t="s">
        <v>40</v>
      </c>
      <c r="G242" s="25">
        <v>48260</v>
      </c>
      <c r="H242" s="23" t="s">
        <v>801</v>
      </c>
      <c r="I242" s="26">
        <v>212526.315789474</v>
      </c>
      <c r="J242" s="23" t="s">
        <v>62</v>
      </c>
      <c r="K242" s="27">
        <v>48.021645021645</v>
      </c>
      <c r="L242" s="23" t="s">
        <v>63</v>
      </c>
      <c r="M242" s="27">
        <v>90.526315789473699</v>
      </c>
      <c r="N242" s="27" t="s">
        <v>64</v>
      </c>
      <c r="O242" s="27">
        <f t="shared" si="10"/>
        <v>138.54796081111868</v>
      </c>
      <c r="P242" s="27">
        <f t="shared" si="11"/>
        <v>1662.5755297334242</v>
      </c>
      <c r="Q242" s="23" t="s">
        <v>21</v>
      </c>
    </row>
    <row r="243" spans="1:17" ht="42.65" customHeight="1" x14ac:dyDescent="0.3">
      <c r="A243" s="21" t="s">
        <v>802</v>
      </c>
      <c r="B243" s="22">
        <f t="shared" si="9"/>
        <v>45637.5</v>
      </c>
      <c r="C243" s="22">
        <v>41985</v>
      </c>
      <c r="D243" s="23">
        <v>10</v>
      </c>
      <c r="E243" s="24" t="s">
        <v>803</v>
      </c>
      <c r="F243" s="24" t="s">
        <v>31</v>
      </c>
      <c r="G243" s="25">
        <v>30398</v>
      </c>
      <c r="H243" s="23" t="s">
        <v>804</v>
      </c>
      <c r="I243" s="26">
        <v>213578.94736842101</v>
      </c>
      <c r="J243" s="23" t="s">
        <v>62</v>
      </c>
      <c r="K243" s="27">
        <v>58.248917748917698</v>
      </c>
      <c r="L243" s="23" t="s">
        <v>63</v>
      </c>
      <c r="M243" s="27">
        <v>78.684210526315795</v>
      </c>
      <c r="N243" s="27" t="s">
        <v>64</v>
      </c>
      <c r="O243" s="27">
        <f t="shared" si="10"/>
        <v>136.93312827523349</v>
      </c>
      <c r="P243" s="27">
        <f t="shared" si="11"/>
        <v>1643.1975393028019</v>
      </c>
      <c r="Q243" s="23" t="s">
        <v>81</v>
      </c>
    </row>
    <row r="244" spans="1:17" ht="42.65" customHeight="1" x14ac:dyDescent="0.3">
      <c r="A244" s="21" t="s">
        <v>805</v>
      </c>
      <c r="B244" s="22">
        <f t="shared" si="9"/>
        <v>52383.5</v>
      </c>
      <c r="C244" s="22">
        <v>41426</v>
      </c>
      <c r="D244" s="23">
        <v>30</v>
      </c>
      <c r="E244" s="24" t="s">
        <v>806</v>
      </c>
      <c r="F244" s="24" t="s">
        <v>41</v>
      </c>
      <c r="G244" s="25">
        <v>18984</v>
      </c>
      <c r="H244" s="23" t="s">
        <v>807</v>
      </c>
      <c r="I244" s="26">
        <v>213578.94736842101</v>
      </c>
      <c r="J244" s="23" t="s">
        <v>62</v>
      </c>
      <c r="K244" s="27">
        <v>47.976190476190503</v>
      </c>
      <c r="L244" s="23" t="s">
        <v>63</v>
      </c>
      <c r="M244" s="27">
        <v>90.578947368421098</v>
      </c>
      <c r="N244" s="27" t="s">
        <v>64</v>
      </c>
      <c r="O244" s="27">
        <f t="shared" si="10"/>
        <v>138.55513784461161</v>
      </c>
      <c r="P244" s="27">
        <f t="shared" si="11"/>
        <v>1662.6616541353392</v>
      </c>
      <c r="Q244" s="23" t="s">
        <v>21</v>
      </c>
    </row>
    <row r="245" spans="1:17" ht="42.65" customHeight="1" x14ac:dyDescent="0.3">
      <c r="A245" s="21" t="s">
        <v>808</v>
      </c>
      <c r="B245" s="22">
        <f t="shared" si="9"/>
        <v>47462.75</v>
      </c>
      <c r="C245" s="22">
        <v>41984</v>
      </c>
      <c r="D245" s="23">
        <v>15</v>
      </c>
      <c r="E245" s="24" t="s">
        <v>809</v>
      </c>
      <c r="F245" s="24" t="s">
        <v>40</v>
      </c>
      <c r="G245" s="25">
        <v>13438</v>
      </c>
      <c r="H245" s="23" t="s">
        <v>810</v>
      </c>
      <c r="I245" s="26">
        <v>214631.57894736799</v>
      </c>
      <c r="J245" s="23" t="s">
        <v>62</v>
      </c>
      <c r="K245" s="27">
        <v>58.203463203463201</v>
      </c>
      <c r="L245" s="23" t="s">
        <v>63</v>
      </c>
      <c r="M245" s="27">
        <v>78.736842105263193</v>
      </c>
      <c r="N245" s="27" t="s">
        <v>64</v>
      </c>
      <c r="O245" s="27">
        <f t="shared" si="10"/>
        <v>136.94030530872641</v>
      </c>
      <c r="P245" s="27">
        <f t="shared" si="11"/>
        <v>1643.2836637047169</v>
      </c>
      <c r="Q245" s="23" t="s">
        <v>16</v>
      </c>
    </row>
    <row r="246" spans="1:17" ht="42.65" customHeight="1" x14ac:dyDescent="0.3">
      <c r="A246" s="21" t="s">
        <v>811</v>
      </c>
      <c r="B246" s="22">
        <f t="shared" si="9"/>
        <v>47969.5</v>
      </c>
      <c r="C246" s="22">
        <v>41395</v>
      </c>
      <c r="D246" s="23">
        <v>18</v>
      </c>
      <c r="E246" s="24" t="s">
        <v>812</v>
      </c>
      <c r="F246" s="24" t="s">
        <v>41</v>
      </c>
      <c r="G246" s="25">
        <v>55265</v>
      </c>
      <c r="H246" s="23" t="s">
        <v>813</v>
      </c>
      <c r="I246" s="26">
        <v>214631.57894736799</v>
      </c>
      <c r="J246" s="23" t="s">
        <v>62</v>
      </c>
      <c r="K246" s="27">
        <v>47.930735930735899</v>
      </c>
      <c r="L246" s="23" t="s">
        <v>63</v>
      </c>
      <c r="M246" s="27">
        <v>90.631578947368396</v>
      </c>
      <c r="N246" s="27" t="s">
        <v>64</v>
      </c>
      <c r="O246" s="27">
        <f t="shared" si="10"/>
        <v>138.5623148781043</v>
      </c>
      <c r="P246" s="27">
        <f t="shared" si="11"/>
        <v>1662.7477785372516</v>
      </c>
      <c r="Q246" s="23" t="s">
        <v>21</v>
      </c>
    </row>
    <row r="247" spans="1:17" ht="42.65" customHeight="1" x14ac:dyDescent="0.3">
      <c r="A247" s="21" t="s">
        <v>814</v>
      </c>
      <c r="B247" s="22">
        <f t="shared" si="9"/>
        <v>48670</v>
      </c>
      <c r="C247" s="22">
        <v>41365</v>
      </c>
      <c r="D247" s="23">
        <v>20</v>
      </c>
      <c r="E247" s="24" t="s">
        <v>815</v>
      </c>
      <c r="F247" s="24" t="s">
        <v>32</v>
      </c>
      <c r="G247" s="25">
        <v>94277</v>
      </c>
      <c r="H247" s="23" t="s">
        <v>816</v>
      </c>
      <c r="I247" s="26">
        <v>215684.21052631599</v>
      </c>
      <c r="J247" s="23" t="s">
        <v>62</v>
      </c>
      <c r="K247" s="27">
        <v>47.885281385281402</v>
      </c>
      <c r="L247" s="23" t="s">
        <v>63</v>
      </c>
      <c r="M247" s="27">
        <v>90.684210526315795</v>
      </c>
      <c r="N247" s="27" t="s">
        <v>64</v>
      </c>
      <c r="O247" s="27">
        <f t="shared" si="10"/>
        <v>138.5694919115972</v>
      </c>
      <c r="P247" s="27">
        <f t="shared" si="11"/>
        <v>1662.8339029391664</v>
      </c>
      <c r="Q247" s="23" t="s">
        <v>21</v>
      </c>
    </row>
    <row r="248" spans="1:17" ht="42.65" customHeight="1" x14ac:dyDescent="0.3">
      <c r="A248" s="21" t="s">
        <v>817</v>
      </c>
      <c r="B248" s="22">
        <f t="shared" si="9"/>
        <v>52940.5</v>
      </c>
      <c r="C248" s="22">
        <v>41983</v>
      </c>
      <c r="D248" s="23">
        <v>30</v>
      </c>
      <c r="E248" s="24" t="s">
        <v>818</v>
      </c>
      <c r="F248" s="24" t="s">
        <v>40</v>
      </c>
      <c r="G248" s="25">
        <v>5788241</v>
      </c>
      <c r="H248" s="23" t="s">
        <v>819</v>
      </c>
      <c r="I248" s="26">
        <v>215684.21052631599</v>
      </c>
      <c r="J248" s="23" t="s">
        <v>62</v>
      </c>
      <c r="K248" s="27">
        <v>58.158008658008598</v>
      </c>
      <c r="L248" s="23" t="s">
        <v>63</v>
      </c>
      <c r="M248" s="27">
        <v>78.789473684210506</v>
      </c>
      <c r="N248" s="27" t="s">
        <v>64</v>
      </c>
      <c r="O248" s="27">
        <f t="shared" si="10"/>
        <v>136.9474823422191</v>
      </c>
      <c r="P248" s="27">
        <f t="shared" si="11"/>
        <v>1643.3697881066291</v>
      </c>
      <c r="Q248" s="23" t="s">
        <v>16</v>
      </c>
    </row>
    <row r="249" spans="1:17" ht="42.65" customHeight="1" x14ac:dyDescent="0.3">
      <c r="A249" s="21" t="s">
        <v>820</v>
      </c>
      <c r="B249" s="22">
        <f t="shared" si="9"/>
        <v>46812.75</v>
      </c>
      <c r="C249" s="22">
        <v>41334</v>
      </c>
      <c r="D249" s="23">
        <v>15</v>
      </c>
      <c r="E249" s="24" t="s">
        <v>821</v>
      </c>
      <c r="F249" s="24" t="s">
        <v>26</v>
      </c>
      <c r="G249" s="25">
        <v>34988</v>
      </c>
      <c r="H249" s="23" t="s">
        <v>822</v>
      </c>
      <c r="I249" s="26">
        <v>216736.842105263</v>
      </c>
      <c r="J249" s="23" t="s">
        <v>62</v>
      </c>
      <c r="K249" s="27">
        <v>47.839826839826799</v>
      </c>
      <c r="L249" s="23" t="s">
        <v>63</v>
      </c>
      <c r="M249" s="27">
        <v>90.736842105263193</v>
      </c>
      <c r="N249" s="27" t="s">
        <v>64</v>
      </c>
      <c r="O249" s="27">
        <f t="shared" si="10"/>
        <v>138.57666894508998</v>
      </c>
      <c r="P249" s="27">
        <f t="shared" si="11"/>
        <v>1662.9200273410797</v>
      </c>
      <c r="Q249" s="23" t="s">
        <v>21</v>
      </c>
    </row>
    <row r="250" spans="1:17" ht="42.65" customHeight="1" x14ac:dyDescent="0.3">
      <c r="A250" s="21" t="s">
        <v>823</v>
      </c>
      <c r="B250" s="22">
        <f t="shared" si="9"/>
        <v>48556.5</v>
      </c>
      <c r="C250" s="22">
        <v>41982</v>
      </c>
      <c r="D250" s="23">
        <v>18</v>
      </c>
      <c r="E250" s="24" t="s">
        <v>824</v>
      </c>
      <c r="F250" s="24" t="s">
        <v>22</v>
      </c>
      <c r="G250" s="25">
        <v>76856</v>
      </c>
      <c r="H250" s="23" t="s">
        <v>825</v>
      </c>
      <c r="I250" s="26">
        <v>216736.842105263</v>
      </c>
      <c r="J250" s="23" t="s">
        <v>62</v>
      </c>
      <c r="K250" s="27">
        <v>58.112554112554101</v>
      </c>
      <c r="L250" s="23" t="s">
        <v>63</v>
      </c>
      <c r="M250" s="27">
        <v>78.842105263157904</v>
      </c>
      <c r="N250" s="27" t="s">
        <v>64</v>
      </c>
      <c r="O250" s="27">
        <f t="shared" si="10"/>
        <v>136.954659375712</v>
      </c>
      <c r="P250" s="27">
        <f t="shared" si="11"/>
        <v>1643.4559125085439</v>
      </c>
      <c r="Q250" s="23" t="s">
        <v>81</v>
      </c>
    </row>
    <row r="251" spans="1:17" ht="42.65" customHeight="1" x14ac:dyDescent="0.3">
      <c r="A251" s="21" t="s">
        <v>826</v>
      </c>
      <c r="B251" s="22">
        <f t="shared" si="9"/>
        <v>45689</v>
      </c>
      <c r="C251" s="22">
        <v>41306</v>
      </c>
      <c r="D251" s="23">
        <v>12</v>
      </c>
      <c r="E251" s="24" t="s">
        <v>827</v>
      </c>
      <c r="F251" s="24" t="s">
        <v>40</v>
      </c>
      <c r="G251" s="25">
        <v>27400</v>
      </c>
      <c r="H251" s="23" t="s">
        <v>828</v>
      </c>
      <c r="I251" s="26">
        <v>217789.473684211</v>
      </c>
      <c r="J251" s="23" t="s">
        <v>62</v>
      </c>
      <c r="K251" s="27">
        <v>47.794372294372302</v>
      </c>
      <c r="L251" s="23" t="s">
        <v>63</v>
      </c>
      <c r="M251" s="27">
        <v>90.789473684210506</v>
      </c>
      <c r="N251" s="27" t="s">
        <v>64</v>
      </c>
      <c r="O251" s="27">
        <f t="shared" si="10"/>
        <v>138.58384597858281</v>
      </c>
      <c r="P251" s="27">
        <f t="shared" si="11"/>
        <v>1663.0061517429938</v>
      </c>
      <c r="Q251" s="23" t="s">
        <v>21</v>
      </c>
    </row>
    <row r="252" spans="1:17" ht="42.65" customHeight="1" x14ac:dyDescent="0.3">
      <c r="A252" s="21" t="s">
        <v>829</v>
      </c>
      <c r="B252" s="22">
        <f t="shared" si="9"/>
        <v>49286</v>
      </c>
      <c r="C252" s="22">
        <v>41981</v>
      </c>
      <c r="D252" s="23">
        <v>20</v>
      </c>
      <c r="E252" s="24" t="s">
        <v>830</v>
      </c>
      <c r="F252" s="24" t="s">
        <v>39</v>
      </c>
      <c r="G252" s="25">
        <v>9332594</v>
      </c>
      <c r="H252" s="23" t="s">
        <v>831</v>
      </c>
      <c r="I252" s="26">
        <v>217789.473684211</v>
      </c>
      <c r="J252" s="23" t="s">
        <v>62</v>
      </c>
      <c r="K252" s="27">
        <v>58.067099567099497</v>
      </c>
      <c r="L252" s="23" t="s">
        <v>63</v>
      </c>
      <c r="M252" s="27">
        <v>78.894736842105303</v>
      </c>
      <c r="N252" s="27" t="s">
        <v>64</v>
      </c>
      <c r="O252" s="27">
        <f t="shared" si="10"/>
        <v>136.96183640920481</v>
      </c>
      <c r="P252" s="27">
        <f t="shared" si="11"/>
        <v>1643.5420369104577</v>
      </c>
      <c r="Q252" s="23" t="s">
        <v>21</v>
      </c>
    </row>
    <row r="253" spans="1:17" ht="42.65" customHeight="1" x14ac:dyDescent="0.3">
      <c r="A253" s="21" t="s">
        <v>832</v>
      </c>
      <c r="B253" s="22">
        <f t="shared" si="9"/>
        <v>44927.5</v>
      </c>
      <c r="C253" s="22">
        <v>41275</v>
      </c>
      <c r="D253" s="23">
        <v>10</v>
      </c>
      <c r="E253" s="24" t="s">
        <v>833</v>
      </c>
      <c r="F253" s="24" t="s">
        <v>41</v>
      </c>
      <c r="G253" s="25">
        <v>32093</v>
      </c>
      <c r="H253" s="23" t="s">
        <v>834</v>
      </c>
      <c r="I253" s="26">
        <v>218842.10526315801</v>
      </c>
      <c r="J253" s="23" t="s">
        <v>62</v>
      </c>
      <c r="K253" s="27">
        <v>47.748917748917698</v>
      </c>
      <c r="L253" s="23" t="s">
        <v>63</v>
      </c>
      <c r="M253" s="27">
        <v>90.842105263157904</v>
      </c>
      <c r="N253" s="27" t="s">
        <v>64</v>
      </c>
      <c r="O253" s="27">
        <f t="shared" si="10"/>
        <v>138.5910230120756</v>
      </c>
      <c r="P253" s="27">
        <f t="shared" si="11"/>
        <v>1663.0922761449071</v>
      </c>
      <c r="Q253" s="23" t="s">
        <v>81</v>
      </c>
    </row>
    <row r="254" spans="1:17" ht="42.65" customHeight="1" x14ac:dyDescent="0.3">
      <c r="A254" s="21" t="s">
        <v>835</v>
      </c>
      <c r="B254" s="22">
        <f t="shared" si="9"/>
        <v>47458.75</v>
      </c>
      <c r="C254" s="22">
        <v>41980</v>
      </c>
      <c r="D254" s="23">
        <v>15</v>
      </c>
      <c r="E254" s="24" t="s">
        <v>836</v>
      </c>
      <c r="F254" s="24" t="s">
        <v>26</v>
      </c>
      <c r="G254" s="25">
        <v>5459862</v>
      </c>
      <c r="H254" s="23" t="s">
        <v>837</v>
      </c>
      <c r="I254" s="26">
        <v>218842.10526315801</v>
      </c>
      <c r="J254" s="23" t="s">
        <v>62</v>
      </c>
      <c r="K254" s="27">
        <v>58.021645021645</v>
      </c>
      <c r="L254" s="23" t="s">
        <v>63</v>
      </c>
      <c r="M254" s="27">
        <v>78.947368421052602</v>
      </c>
      <c r="N254" s="27" t="s">
        <v>64</v>
      </c>
      <c r="O254" s="27">
        <f t="shared" si="10"/>
        <v>136.96901344269759</v>
      </c>
      <c r="P254" s="27">
        <f t="shared" si="11"/>
        <v>1643.628161312371</v>
      </c>
      <c r="Q254" s="23" t="s">
        <v>21</v>
      </c>
    </row>
    <row r="255" spans="1:17" ht="42.65" customHeight="1" x14ac:dyDescent="0.3">
      <c r="A255" s="21" t="s">
        <v>838</v>
      </c>
      <c r="B255" s="22">
        <f t="shared" si="9"/>
        <v>46362</v>
      </c>
      <c r="C255" s="22">
        <v>41979</v>
      </c>
      <c r="D255" s="23">
        <v>12</v>
      </c>
      <c r="E255" s="24" t="s">
        <v>839</v>
      </c>
      <c r="F255" s="24" t="s">
        <v>26</v>
      </c>
      <c r="G255" s="25">
        <v>90967</v>
      </c>
      <c r="H255" s="23" t="s">
        <v>840</v>
      </c>
      <c r="I255" s="26">
        <v>219894.73684210499</v>
      </c>
      <c r="J255" s="23" t="s">
        <v>62</v>
      </c>
      <c r="K255" s="27">
        <v>57.976190476190403</v>
      </c>
      <c r="L255" s="23" t="s">
        <v>63</v>
      </c>
      <c r="M255" s="27">
        <v>79</v>
      </c>
      <c r="N255" s="27" t="s">
        <v>64</v>
      </c>
      <c r="O255" s="27">
        <f t="shared" si="10"/>
        <v>136.9761904761904</v>
      </c>
      <c r="P255" s="27">
        <f t="shared" si="11"/>
        <v>1643.7142857142849</v>
      </c>
      <c r="Q255" s="23" t="s">
        <v>21</v>
      </c>
    </row>
    <row r="256" spans="1:17" ht="42.65" customHeight="1" x14ac:dyDescent="0.3">
      <c r="A256" s="21" t="s">
        <v>841</v>
      </c>
      <c r="B256" s="22">
        <f t="shared" si="9"/>
        <v>47357.75</v>
      </c>
      <c r="C256" s="22">
        <v>41879</v>
      </c>
      <c r="D256" s="23">
        <v>15</v>
      </c>
      <c r="E256" s="24" t="s">
        <v>842</v>
      </c>
      <c r="F256" s="24" t="s">
        <v>31</v>
      </c>
      <c r="G256" s="25">
        <v>42681</v>
      </c>
      <c r="H256" s="23" t="s">
        <v>843</v>
      </c>
      <c r="I256" s="26">
        <v>219894.73684210499</v>
      </c>
      <c r="J256" s="23" t="s">
        <v>62</v>
      </c>
      <c r="K256" s="27">
        <v>47.703463203463201</v>
      </c>
      <c r="L256" s="23" t="s">
        <v>63</v>
      </c>
      <c r="M256" s="27">
        <v>90.894736842105303</v>
      </c>
      <c r="N256" s="27" t="s">
        <v>64</v>
      </c>
      <c r="O256" s="27">
        <f t="shared" si="10"/>
        <v>138.59820004556849</v>
      </c>
      <c r="P256" s="27">
        <f t="shared" si="11"/>
        <v>1663.1784005468219</v>
      </c>
      <c r="Q256" s="23" t="s">
        <v>16</v>
      </c>
    </row>
    <row r="257" spans="1:17" ht="42.65" customHeight="1" x14ac:dyDescent="0.3">
      <c r="A257" s="21" t="s">
        <v>844</v>
      </c>
      <c r="B257" s="22">
        <f t="shared" si="9"/>
        <v>45630.5</v>
      </c>
      <c r="C257" s="22">
        <v>41978</v>
      </c>
      <c r="D257" s="23">
        <v>10</v>
      </c>
      <c r="E257" s="24" t="s">
        <v>845</v>
      </c>
      <c r="F257" s="24" t="s">
        <v>39</v>
      </c>
      <c r="G257" s="25">
        <v>65395296</v>
      </c>
      <c r="H257" s="23" t="s">
        <v>846</v>
      </c>
      <c r="I257" s="26">
        <v>220947.36842105299</v>
      </c>
      <c r="J257" s="23" t="s">
        <v>62</v>
      </c>
      <c r="K257" s="27">
        <v>57.930735930735899</v>
      </c>
      <c r="L257" s="23" t="s">
        <v>63</v>
      </c>
      <c r="M257" s="27">
        <v>79.052631578947398</v>
      </c>
      <c r="N257" s="27" t="s">
        <v>64</v>
      </c>
      <c r="O257" s="27">
        <f t="shared" si="10"/>
        <v>136.98336750968329</v>
      </c>
      <c r="P257" s="27">
        <f t="shared" si="11"/>
        <v>1643.8004101161996</v>
      </c>
      <c r="Q257" s="23" t="s">
        <v>21</v>
      </c>
    </row>
    <row r="258" spans="1:17" ht="42.65" customHeight="1" x14ac:dyDescent="0.3">
      <c r="A258" s="21" t="s">
        <v>847</v>
      </c>
      <c r="B258" s="22">
        <f t="shared" ref="B258:B313" si="12">C258+(D258*365.25)</f>
        <v>52834.5</v>
      </c>
      <c r="C258" s="22">
        <v>41877</v>
      </c>
      <c r="D258" s="23">
        <v>30</v>
      </c>
      <c r="E258" s="24" t="s">
        <v>848</v>
      </c>
      <c r="F258" s="24" t="s">
        <v>35</v>
      </c>
      <c r="G258" s="25">
        <v>18023</v>
      </c>
      <c r="H258" s="23" t="s">
        <v>849</v>
      </c>
      <c r="I258" s="26">
        <v>220947.36842105299</v>
      </c>
      <c r="J258" s="23" t="s">
        <v>62</v>
      </c>
      <c r="K258" s="27">
        <v>47.658008658008697</v>
      </c>
      <c r="L258" s="23" t="s">
        <v>63</v>
      </c>
      <c r="M258" s="27">
        <v>90.947368421052602</v>
      </c>
      <c r="N258" s="27" t="s">
        <v>64</v>
      </c>
      <c r="O258" s="27">
        <f t="shared" ref="O258:O313" si="13">M258+K258</f>
        <v>138.6053770790613</v>
      </c>
      <c r="P258" s="27">
        <f t="shared" ref="P258:P313" si="14">O258*12</f>
        <v>1663.2645249487355</v>
      </c>
      <c r="Q258" s="23" t="s">
        <v>21</v>
      </c>
    </row>
    <row r="259" spans="1:17" ht="42.65" customHeight="1" x14ac:dyDescent="0.3">
      <c r="A259" s="21" t="s">
        <v>850</v>
      </c>
      <c r="B259" s="22">
        <f t="shared" si="12"/>
        <v>48449.5</v>
      </c>
      <c r="C259" s="22">
        <v>41875</v>
      </c>
      <c r="D259" s="23">
        <v>18</v>
      </c>
      <c r="E259" s="24" t="s">
        <v>851</v>
      </c>
      <c r="F259" s="24" t="s">
        <v>40</v>
      </c>
      <c r="G259" s="25">
        <v>24167</v>
      </c>
      <c r="H259" s="23" t="s">
        <v>852</v>
      </c>
      <c r="I259" s="26">
        <v>222000</v>
      </c>
      <c r="J259" s="23" t="s">
        <v>62</v>
      </c>
      <c r="K259" s="27">
        <v>47.612554112554101</v>
      </c>
      <c r="L259" s="23" t="s">
        <v>63</v>
      </c>
      <c r="M259" s="27">
        <v>91</v>
      </c>
      <c r="N259" s="27" t="s">
        <v>64</v>
      </c>
      <c r="O259" s="27">
        <f t="shared" si="13"/>
        <v>138.61255411255411</v>
      </c>
      <c r="P259" s="27">
        <f t="shared" si="14"/>
        <v>1663.3506493506493</v>
      </c>
      <c r="Q259" s="23" t="s">
        <v>81</v>
      </c>
    </row>
    <row r="260" spans="1:17" ht="42.65" customHeight="1" x14ac:dyDescent="0.3">
      <c r="A260" s="21" t="s">
        <v>853</v>
      </c>
      <c r="B260" s="22">
        <f t="shared" si="12"/>
        <v>49178</v>
      </c>
      <c r="C260" s="22">
        <v>41873</v>
      </c>
      <c r="D260" s="23">
        <v>20</v>
      </c>
      <c r="E260" s="24" t="s">
        <v>854</v>
      </c>
      <c r="F260" s="24" t="s">
        <v>26</v>
      </c>
      <c r="G260" s="25">
        <v>41676</v>
      </c>
      <c r="H260" s="23" t="s">
        <v>855</v>
      </c>
      <c r="I260" s="26">
        <v>223052.63157894701</v>
      </c>
      <c r="J260" s="23" t="s">
        <v>62</v>
      </c>
      <c r="K260" s="27">
        <v>47.567099567099604</v>
      </c>
      <c r="L260" s="23" t="s">
        <v>63</v>
      </c>
      <c r="M260" s="27">
        <v>91.052631578947398</v>
      </c>
      <c r="N260" s="27" t="s">
        <v>64</v>
      </c>
      <c r="O260" s="27">
        <f t="shared" si="13"/>
        <v>138.619731146047</v>
      </c>
      <c r="P260" s="27">
        <f t="shared" si="14"/>
        <v>1663.436773752564</v>
      </c>
      <c r="Q260" s="23" t="s">
        <v>16</v>
      </c>
    </row>
    <row r="261" spans="1:17" ht="42.65" customHeight="1" x14ac:dyDescent="0.3">
      <c r="A261" s="21" t="s">
        <v>856</v>
      </c>
      <c r="B261" s="22">
        <f t="shared" si="12"/>
        <v>47349.75</v>
      </c>
      <c r="C261" s="22">
        <v>41871</v>
      </c>
      <c r="D261" s="23">
        <v>15</v>
      </c>
      <c r="E261" s="24" t="s">
        <v>857</v>
      </c>
      <c r="F261" s="24" t="s">
        <v>20</v>
      </c>
      <c r="G261" s="25">
        <v>45602</v>
      </c>
      <c r="H261" s="23" t="s">
        <v>858</v>
      </c>
      <c r="I261" s="26">
        <v>224105.26315789501</v>
      </c>
      <c r="J261" s="23" t="s">
        <v>62</v>
      </c>
      <c r="K261" s="27">
        <v>47.521645021645</v>
      </c>
      <c r="L261" s="23" t="s">
        <v>63</v>
      </c>
      <c r="M261" s="27">
        <v>91.105263157894697</v>
      </c>
      <c r="N261" s="27" t="s">
        <v>64</v>
      </c>
      <c r="O261" s="27">
        <f t="shared" si="13"/>
        <v>138.6269081795397</v>
      </c>
      <c r="P261" s="27">
        <f t="shared" si="14"/>
        <v>1663.5228981544765</v>
      </c>
      <c r="Q261" s="23" t="s">
        <v>16</v>
      </c>
    </row>
    <row r="262" spans="1:17" ht="42.65" customHeight="1" x14ac:dyDescent="0.3">
      <c r="A262" s="21" t="s">
        <v>859</v>
      </c>
      <c r="B262" s="22">
        <f t="shared" si="12"/>
        <v>46252</v>
      </c>
      <c r="C262" s="22">
        <v>41869</v>
      </c>
      <c r="D262" s="23">
        <v>12</v>
      </c>
      <c r="E262" s="24" t="s">
        <v>860</v>
      </c>
      <c r="F262" s="24" t="s">
        <v>31</v>
      </c>
      <c r="G262" s="25">
        <v>90748</v>
      </c>
      <c r="H262" s="23" t="s">
        <v>861</v>
      </c>
      <c r="I262" s="26">
        <v>225157.89473684199</v>
      </c>
      <c r="J262" s="23" t="s">
        <v>62</v>
      </c>
      <c r="K262" s="27">
        <v>47.476190476190503</v>
      </c>
      <c r="L262" s="23" t="s">
        <v>63</v>
      </c>
      <c r="M262" s="27">
        <v>91.157894736842096</v>
      </c>
      <c r="N262" s="27" t="s">
        <v>64</v>
      </c>
      <c r="O262" s="27">
        <f t="shared" si="13"/>
        <v>138.63408521303259</v>
      </c>
      <c r="P262" s="27">
        <f t="shared" si="14"/>
        <v>1663.6090225563912</v>
      </c>
      <c r="Q262" s="23" t="s">
        <v>81</v>
      </c>
    </row>
    <row r="263" spans="1:17" ht="42.65" customHeight="1" x14ac:dyDescent="0.3">
      <c r="A263" s="21" t="s">
        <v>862</v>
      </c>
      <c r="B263" s="22">
        <f t="shared" si="12"/>
        <v>45519.5</v>
      </c>
      <c r="C263" s="22">
        <v>41867</v>
      </c>
      <c r="D263" s="23">
        <v>10</v>
      </c>
      <c r="E263" s="24" t="s">
        <v>863</v>
      </c>
      <c r="F263" s="24" t="s">
        <v>33</v>
      </c>
      <c r="G263" s="25">
        <v>20771</v>
      </c>
      <c r="H263" s="23" t="s">
        <v>864</v>
      </c>
      <c r="I263" s="26">
        <v>226210.526315789</v>
      </c>
      <c r="J263" s="23" t="s">
        <v>62</v>
      </c>
      <c r="K263" s="27">
        <v>47.430735930735899</v>
      </c>
      <c r="L263" s="23" t="s">
        <v>63</v>
      </c>
      <c r="M263" s="27">
        <v>91.210526315789494</v>
      </c>
      <c r="N263" s="27" t="s">
        <v>64</v>
      </c>
      <c r="O263" s="27">
        <f t="shared" si="13"/>
        <v>138.6412622465254</v>
      </c>
      <c r="P263" s="27">
        <f t="shared" si="14"/>
        <v>1663.6951469583048</v>
      </c>
      <c r="Q263" s="23" t="s">
        <v>21</v>
      </c>
    </row>
    <row r="264" spans="1:17" ht="42.65" customHeight="1" x14ac:dyDescent="0.3">
      <c r="A264" s="21" t="s">
        <v>865</v>
      </c>
      <c r="B264" s="22">
        <f t="shared" si="12"/>
        <v>47343.75</v>
      </c>
      <c r="C264" s="22">
        <v>41865</v>
      </c>
      <c r="D264" s="23">
        <v>15</v>
      </c>
      <c r="E264" s="24" t="s">
        <v>866</v>
      </c>
      <c r="F264" s="24" t="s">
        <v>31</v>
      </c>
      <c r="G264" s="25">
        <v>71050</v>
      </c>
      <c r="H264" s="23" t="s">
        <v>867</v>
      </c>
      <c r="I264" s="26">
        <v>227263.157894737</v>
      </c>
      <c r="J264" s="23" t="s">
        <v>62</v>
      </c>
      <c r="K264" s="27">
        <v>47.385281385281402</v>
      </c>
      <c r="L264" s="23" t="s">
        <v>63</v>
      </c>
      <c r="M264" s="27">
        <v>91.263157894736807</v>
      </c>
      <c r="N264" s="27" t="s">
        <v>64</v>
      </c>
      <c r="O264" s="27">
        <f t="shared" si="13"/>
        <v>138.64843928001821</v>
      </c>
      <c r="P264" s="27">
        <f t="shared" si="14"/>
        <v>1663.7812713602184</v>
      </c>
      <c r="Q264" s="23" t="s">
        <v>21</v>
      </c>
    </row>
    <row r="265" spans="1:17" ht="42.65" customHeight="1" x14ac:dyDescent="0.3">
      <c r="A265" s="21" t="s">
        <v>868</v>
      </c>
      <c r="B265" s="22">
        <f t="shared" si="12"/>
        <v>52820.5</v>
      </c>
      <c r="C265" s="22">
        <v>41863</v>
      </c>
      <c r="D265" s="23">
        <v>30</v>
      </c>
      <c r="E265" s="24" t="s">
        <v>869</v>
      </c>
      <c r="F265" s="24" t="s">
        <v>41</v>
      </c>
      <c r="G265" s="25">
        <v>28757</v>
      </c>
      <c r="H265" s="23" t="s">
        <v>870</v>
      </c>
      <c r="I265" s="26">
        <v>228315.78947368401</v>
      </c>
      <c r="J265" s="23" t="s">
        <v>62</v>
      </c>
      <c r="K265" s="27">
        <v>47.339826839826799</v>
      </c>
      <c r="L265" s="23" t="s">
        <v>63</v>
      </c>
      <c r="M265" s="27">
        <v>91.315789473684205</v>
      </c>
      <c r="N265" s="27" t="s">
        <v>64</v>
      </c>
      <c r="O265" s="27">
        <f t="shared" si="13"/>
        <v>138.65561631351102</v>
      </c>
      <c r="P265" s="27">
        <f t="shared" si="14"/>
        <v>1663.8673957621322</v>
      </c>
      <c r="Q265" s="23" t="s">
        <v>21</v>
      </c>
    </row>
    <row r="266" spans="1:17" ht="42.65" customHeight="1" x14ac:dyDescent="0.3">
      <c r="A266" s="21" t="s">
        <v>871</v>
      </c>
      <c r="B266" s="22">
        <f t="shared" si="12"/>
        <v>48435.5</v>
      </c>
      <c r="C266" s="22">
        <v>41861</v>
      </c>
      <c r="D266" s="23">
        <v>18</v>
      </c>
      <c r="E266" s="24" t="s">
        <v>872</v>
      </c>
      <c r="F266" s="24" t="s">
        <v>31</v>
      </c>
      <c r="G266" s="25">
        <v>53791.941176470602</v>
      </c>
      <c r="H266" s="23" t="s">
        <v>873</v>
      </c>
      <c r="I266" s="26">
        <v>229368.42105263201</v>
      </c>
      <c r="J266" s="23" t="s">
        <v>62</v>
      </c>
      <c r="K266" s="27">
        <v>47.294372294372302</v>
      </c>
      <c r="L266" s="23" t="s">
        <v>63</v>
      </c>
      <c r="M266" s="27">
        <v>91.368421052631604</v>
      </c>
      <c r="N266" s="27" t="s">
        <v>64</v>
      </c>
      <c r="O266" s="27">
        <f t="shared" si="13"/>
        <v>138.66279334700391</v>
      </c>
      <c r="P266" s="27">
        <f t="shared" si="14"/>
        <v>1663.9535201640469</v>
      </c>
      <c r="Q266" s="23" t="s">
        <v>21</v>
      </c>
    </row>
    <row r="267" spans="1:17" ht="42.65" customHeight="1" x14ac:dyDescent="0.3">
      <c r="A267" s="21" t="s">
        <v>874</v>
      </c>
      <c r="B267" s="22">
        <f t="shared" si="12"/>
        <v>48430.5</v>
      </c>
      <c r="C267" s="22">
        <v>41856</v>
      </c>
      <c r="D267" s="23">
        <v>18</v>
      </c>
      <c r="E267" s="24" t="s">
        <v>875</v>
      </c>
      <c r="F267" s="24" t="s">
        <v>33</v>
      </c>
      <c r="G267" s="25">
        <v>51621295</v>
      </c>
      <c r="H267" s="23" t="s">
        <v>876</v>
      </c>
      <c r="I267" s="26">
        <v>230000</v>
      </c>
      <c r="J267" s="23" t="s">
        <v>62</v>
      </c>
      <c r="K267" s="27">
        <v>40</v>
      </c>
      <c r="L267" s="23" t="s">
        <v>63</v>
      </c>
      <c r="M267" s="27">
        <v>90</v>
      </c>
      <c r="N267" s="27" t="s">
        <v>64</v>
      </c>
      <c r="O267" s="27">
        <f t="shared" si="13"/>
        <v>130</v>
      </c>
      <c r="P267" s="27">
        <f t="shared" si="14"/>
        <v>1560</v>
      </c>
      <c r="Q267" s="23" t="s">
        <v>81</v>
      </c>
    </row>
    <row r="268" spans="1:17" ht="42.65" customHeight="1" x14ac:dyDescent="0.3">
      <c r="A268" s="21" t="s">
        <v>877</v>
      </c>
      <c r="B268" s="22">
        <f t="shared" si="12"/>
        <v>49379</v>
      </c>
      <c r="C268" s="22">
        <v>42074</v>
      </c>
      <c r="D268" s="23">
        <v>20</v>
      </c>
      <c r="E268" s="24" t="s">
        <v>878</v>
      </c>
      <c r="F268" s="24" t="s">
        <v>41</v>
      </c>
      <c r="G268" s="25">
        <v>37745569</v>
      </c>
      <c r="H268" s="23" t="s">
        <v>879</v>
      </c>
      <c r="I268" s="26">
        <v>230000</v>
      </c>
      <c r="J268" s="23" t="s">
        <v>62</v>
      </c>
      <c r="K268" s="27">
        <v>40</v>
      </c>
      <c r="L268" s="23" t="s">
        <v>63</v>
      </c>
      <c r="M268" s="27">
        <v>90</v>
      </c>
      <c r="N268" s="27" t="s">
        <v>64</v>
      </c>
      <c r="O268" s="27">
        <f t="shared" si="13"/>
        <v>130</v>
      </c>
      <c r="P268" s="27">
        <f t="shared" si="14"/>
        <v>1560</v>
      </c>
      <c r="Q268" s="23" t="s">
        <v>21</v>
      </c>
    </row>
    <row r="269" spans="1:17" ht="42.65" customHeight="1" x14ac:dyDescent="0.3">
      <c r="A269" s="21" t="s">
        <v>880</v>
      </c>
      <c r="B269" s="22">
        <f t="shared" si="12"/>
        <v>49164</v>
      </c>
      <c r="C269" s="22">
        <v>41859</v>
      </c>
      <c r="D269" s="23">
        <v>20</v>
      </c>
      <c r="E269" s="24" t="s">
        <v>881</v>
      </c>
      <c r="F269" s="24" t="s">
        <v>20</v>
      </c>
      <c r="G269" s="25">
        <v>60011</v>
      </c>
      <c r="H269" s="23" t="s">
        <v>882</v>
      </c>
      <c r="I269" s="26">
        <v>230421.05263157899</v>
      </c>
      <c r="J269" s="23" t="s">
        <v>62</v>
      </c>
      <c r="K269" s="27">
        <v>47.248917748917698</v>
      </c>
      <c r="L269" s="23" t="s">
        <v>63</v>
      </c>
      <c r="M269" s="27">
        <v>91.421052631578902</v>
      </c>
      <c r="N269" s="27" t="s">
        <v>64</v>
      </c>
      <c r="O269" s="27">
        <f t="shared" si="13"/>
        <v>138.66997038049661</v>
      </c>
      <c r="P269" s="27">
        <f t="shared" si="14"/>
        <v>1664.0396445659594</v>
      </c>
      <c r="Q269" s="23" t="s">
        <v>21</v>
      </c>
    </row>
    <row r="270" spans="1:17" ht="42.65" customHeight="1" x14ac:dyDescent="0.3">
      <c r="A270" s="21" t="s">
        <v>883</v>
      </c>
      <c r="B270" s="22">
        <f t="shared" si="12"/>
        <v>47611.75</v>
      </c>
      <c r="C270" s="22">
        <v>42133</v>
      </c>
      <c r="D270" s="23">
        <v>15</v>
      </c>
      <c r="E270" s="24" t="s">
        <v>884</v>
      </c>
      <c r="F270" s="24" t="s">
        <v>31</v>
      </c>
      <c r="G270" s="25">
        <v>36935</v>
      </c>
      <c r="H270" s="23" t="s">
        <v>885</v>
      </c>
      <c r="I270" s="26">
        <v>231473.684210526</v>
      </c>
      <c r="J270" s="23" t="s">
        <v>62</v>
      </c>
      <c r="K270" s="27">
        <v>47.203463203463201</v>
      </c>
      <c r="L270" s="23" t="s">
        <v>63</v>
      </c>
      <c r="M270" s="27">
        <v>91.473684210526301</v>
      </c>
      <c r="N270" s="27" t="s">
        <v>64</v>
      </c>
      <c r="O270" s="27">
        <f t="shared" si="13"/>
        <v>138.6771474139895</v>
      </c>
      <c r="P270" s="27">
        <f t="shared" si="14"/>
        <v>1664.1257689678741</v>
      </c>
      <c r="Q270" s="23" t="s">
        <v>21</v>
      </c>
    </row>
    <row r="271" spans="1:17" ht="42.65" customHeight="1" x14ac:dyDescent="0.3">
      <c r="A271" s="21" t="s">
        <v>886</v>
      </c>
      <c r="B271" s="22">
        <f t="shared" si="12"/>
        <v>46486</v>
      </c>
      <c r="C271" s="22">
        <v>42103</v>
      </c>
      <c r="D271" s="23">
        <v>12</v>
      </c>
      <c r="E271" s="24" t="s">
        <v>887</v>
      </c>
      <c r="F271" s="24" t="s">
        <v>33</v>
      </c>
      <c r="G271" s="25">
        <v>58010</v>
      </c>
      <c r="H271" s="23" t="s">
        <v>888</v>
      </c>
      <c r="I271" s="26">
        <v>232526.315789474</v>
      </c>
      <c r="J271" s="23" t="s">
        <v>62</v>
      </c>
      <c r="K271" s="27">
        <v>47.158008658008697</v>
      </c>
      <c r="L271" s="23" t="s">
        <v>63</v>
      </c>
      <c r="M271" s="27">
        <v>91.526315789473699</v>
      </c>
      <c r="N271" s="27" t="s">
        <v>64</v>
      </c>
      <c r="O271" s="27">
        <f t="shared" si="13"/>
        <v>138.6843244474824</v>
      </c>
      <c r="P271" s="27">
        <f t="shared" si="14"/>
        <v>1664.2118933697889</v>
      </c>
      <c r="Q271" s="23" t="s">
        <v>81</v>
      </c>
    </row>
    <row r="272" spans="1:17" ht="42.65" customHeight="1" x14ac:dyDescent="0.3">
      <c r="A272" s="21" t="s">
        <v>889</v>
      </c>
      <c r="B272" s="22">
        <f t="shared" si="12"/>
        <v>45724.5</v>
      </c>
      <c r="C272" s="22">
        <v>42072</v>
      </c>
      <c r="D272" s="23">
        <v>10</v>
      </c>
      <c r="E272" s="24" t="s">
        <v>685</v>
      </c>
      <c r="F272" s="24" t="s">
        <v>31</v>
      </c>
      <c r="G272" s="25">
        <v>35758</v>
      </c>
      <c r="H272" s="23" t="s">
        <v>890</v>
      </c>
      <c r="I272" s="26">
        <v>233578.94736842101</v>
      </c>
      <c r="J272" s="23" t="s">
        <v>62</v>
      </c>
      <c r="K272" s="27">
        <v>47.112554112554101</v>
      </c>
      <c r="L272" s="23" t="s">
        <v>63</v>
      </c>
      <c r="M272" s="27">
        <v>91.578947368421098</v>
      </c>
      <c r="N272" s="27" t="s">
        <v>64</v>
      </c>
      <c r="O272" s="27">
        <f t="shared" si="13"/>
        <v>138.69150148097521</v>
      </c>
      <c r="P272" s="27">
        <f t="shared" si="14"/>
        <v>1664.2980177717025</v>
      </c>
      <c r="Q272" s="23" t="s">
        <v>16</v>
      </c>
    </row>
    <row r="273" spans="1:17" ht="42.65" customHeight="1" x14ac:dyDescent="0.3">
      <c r="A273" s="21" t="s">
        <v>891</v>
      </c>
      <c r="B273" s="22">
        <f t="shared" si="12"/>
        <v>47522.75</v>
      </c>
      <c r="C273" s="22">
        <v>42044</v>
      </c>
      <c r="D273" s="23">
        <v>15</v>
      </c>
      <c r="E273" s="24" t="s">
        <v>892</v>
      </c>
      <c r="F273" s="24" t="s">
        <v>31</v>
      </c>
      <c r="G273" s="25">
        <v>46957</v>
      </c>
      <c r="H273" s="23" t="s">
        <v>893</v>
      </c>
      <c r="I273" s="26">
        <v>234631.57894736799</v>
      </c>
      <c r="J273" s="23" t="s">
        <v>62</v>
      </c>
      <c r="K273" s="27">
        <v>47.067099567099604</v>
      </c>
      <c r="L273" s="23" t="s">
        <v>63</v>
      </c>
      <c r="M273" s="27">
        <v>91.631578947368396</v>
      </c>
      <c r="N273" s="27" t="s">
        <v>64</v>
      </c>
      <c r="O273" s="27">
        <f t="shared" si="13"/>
        <v>138.69867851446799</v>
      </c>
      <c r="P273" s="27">
        <f t="shared" si="14"/>
        <v>1664.3841421736158</v>
      </c>
      <c r="Q273" s="23" t="s">
        <v>21</v>
      </c>
    </row>
    <row r="274" spans="1:17" ht="42.65" customHeight="1" x14ac:dyDescent="0.3">
      <c r="A274" s="21" t="s">
        <v>894</v>
      </c>
      <c r="B274" s="22">
        <f t="shared" si="12"/>
        <v>52970.5</v>
      </c>
      <c r="C274" s="22">
        <v>42013</v>
      </c>
      <c r="D274" s="23">
        <v>30</v>
      </c>
      <c r="E274" s="24" t="s">
        <v>791</v>
      </c>
      <c r="F274" s="24" t="s">
        <v>41</v>
      </c>
      <c r="G274" s="25">
        <v>53827.5</v>
      </c>
      <c r="H274" s="23" t="s">
        <v>895</v>
      </c>
      <c r="I274" s="26">
        <v>235684.21052631599</v>
      </c>
      <c r="J274" s="23" t="s">
        <v>62</v>
      </c>
      <c r="K274" s="27">
        <v>47.021645021645</v>
      </c>
      <c r="L274" s="23" t="s">
        <v>63</v>
      </c>
      <c r="M274" s="27">
        <v>91.684210526315795</v>
      </c>
      <c r="N274" s="27" t="s">
        <v>64</v>
      </c>
      <c r="O274" s="27">
        <f t="shared" si="13"/>
        <v>138.70585554796079</v>
      </c>
      <c r="P274" s="27">
        <f t="shared" si="14"/>
        <v>1664.4702665755294</v>
      </c>
      <c r="Q274" s="23" t="s">
        <v>81</v>
      </c>
    </row>
    <row r="275" spans="1:17" ht="42.65" customHeight="1" x14ac:dyDescent="0.3">
      <c r="A275" s="21" t="s">
        <v>896</v>
      </c>
      <c r="B275" s="22">
        <f t="shared" si="12"/>
        <v>48556.5</v>
      </c>
      <c r="C275" s="22">
        <v>41982</v>
      </c>
      <c r="D275" s="23">
        <v>18</v>
      </c>
      <c r="E275" s="24" t="s">
        <v>897</v>
      </c>
      <c r="F275" s="24" t="s">
        <v>41</v>
      </c>
      <c r="G275" s="25">
        <v>82509</v>
      </c>
      <c r="H275" s="23" t="s">
        <v>898</v>
      </c>
      <c r="I275" s="26">
        <v>236736.842105263</v>
      </c>
      <c r="J275" s="23" t="s">
        <v>62</v>
      </c>
      <c r="K275" s="27">
        <v>46.976190476190503</v>
      </c>
      <c r="L275" s="23" t="s">
        <v>63</v>
      </c>
      <c r="M275" s="27">
        <v>91.736842105263193</v>
      </c>
      <c r="N275" s="27" t="s">
        <v>64</v>
      </c>
      <c r="O275" s="27">
        <f t="shared" si="13"/>
        <v>138.71303258145369</v>
      </c>
      <c r="P275" s="27">
        <f t="shared" si="14"/>
        <v>1664.5563909774442</v>
      </c>
      <c r="Q275" s="23" t="s">
        <v>16</v>
      </c>
    </row>
    <row r="276" spans="1:17" ht="42.65" customHeight="1" x14ac:dyDescent="0.3">
      <c r="A276" s="21" t="s">
        <v>899</v>
      </c>
      <c r="B276" s="22">
        <f t="shared" si="12"/>
        <v>49257</v>
      </c>
      <c r="C276" s="22">
        <v>41952</v>
      </c>
      <c r="D276" s="23">
        <v>20</v>
      </c>
      <c r="E276" s="24" t="s">
        <v>900</v>
      </c>
      <c r="F276" s="24" t="s">
        <v>39</v>
      </c>
      <c r="G276" s="25">
        <v>8789390</v>
      </c>
      <c r="H276" s="23" t="s">
        <v>901</v>
      </c>
      <c r="I276" s="26">
        <v>237789.473684211</v>
      </c>
      <c r="J276" s="23" t="s">
        <v>62</v>
      </c>
      <c r="K276" s="27">
        <v>46.930735930735899</v>
      </c>
      <c r="L276" s="23" t="s">
        <v>63</v>
      </c>
      <c r="M276" s="27">
        <v>91.789473684210506</v>
      </c>
      <c r="N276" s="27" t="s">
        <v>64</v>
      </c>
      <c r="O276" s="27">
        <f t="shared" si="13"/>
        <v>138.72020961494641</v>
      </c>
      <c r="P276" s="27">
        <f t="shared" si="14"/>
        <v>1664.6425153793571</v>
      </c>
      <c r="Q276" s="23" t="s">
        <v>16</v>
      </c>
    </row>
    <row r="277" spans="1:17" ht="42.65" customHeight="1" x14ac:dyDescent="0.3">
      <c r="A277" s="21" t="s">
        <v>902</v>
      </c>
      <c r="B277" s="22">
        <f t="shared" si="12"/>
        <v>47399.75</v>
      </c>
      <c r="C277" s="22">
        <v>41921</v>
      </c>
      <c r="D277" s="23">
        <v>15</v>
      </c>
      <c r="E277" s="24" t="s">
        <v>903</v>
      </c>
      <c r="F277" s="24" t="s">
        <v>20</v>
      </c>
      <c r="G277" s="25">
        <v>19481</v>
      </c>
      <c r="H277" s="23" t="s">
        <v>904</v>
      </c>
      <c r="I277" s="26">
        <v>238842.10526315801</v>
      </c>
      <c r="J277" s="23" t="s">
        <v>62</v>
      </c>
      <c r="K277" s="27">
        <v>46.885281385281402</v>
      </c>
      <c r="L277" s="23" t="s">
        <v>63</v>
      </c>
      <c r="M277" s="27">
        <v>91.842105263157904</v>
      </c>
      <c r="N277" s="27" t="s">
        <v>64</v>
      </c>
      <c r="O277" s="27">
        <f t="shared" si="13"/>
        <v>138.72738664843931</v>
      </c>
      <c r="P277" s="27">
        <f t="shared" si="14"/>
        <v>1664.7286397812718</v>
      </c>
      <c r="Q277" s="23" t="s">
        <v>81</v>
      </c>
    </row>
    <row r="278" spans="1:17" ht="42.65" customHeight="1" x14ac:dyDescent="0.3">
      <c r="A278" s="21" t="s">
        <v>905</v>
      </c>
      <c r="B278" s="22">
        <f t="shared" si="12"/>
        <v>46274</v>
      </c>
      <c r="C278" s="22">
        <v>41891</v>
      </c>
      <c r="D278" s="23">
        <v>12</v>
      </c>
      <c r="E278" s="24" t="s">
        <v>79</v>
      </c>
      <c r="F278" s="24" t="s">
        <v>40</v>
      </c>
      <c r="G278" s="25">
        <v>9876156</v>
      </c>
      <c r="H278" s="23" t="s">
        <v>906</v>
      </c>
      <c r="I278" s="26">
        <v>239894.73684210499</v>
      </c>
      <c r="J278" s="23" t="s">
        <v>62</v>
      </c>
      <c r="K278" s="27">
        <v>46.839826839826799</v>
      </c>
      <c r="L278" s="23" t="s">
        <v>63</v>
      </c>
      <c r="M278" s="27">
        <v>91.894736842105303</v>
      </c>
      <c r="N278" s="27" t="s">
        <v>64</v>
      </c>
      <c r="O278" s="27">
        <f t="shared" si="13"/>
        <v>138.73456368193212</v>
      </c>
      <c r="P278" s="27">
        <f t="shared" si="14"/>
        <v>1664.8147641831854</v>
      </c>
      <c r="Q278" s="23" t="s">
        <v>21</v>
      </c>
    </row>
    <row r="279" spans="1:17" ht="42.65" customHeight="1" x14ac:dyDescent="0.3">
      <c r="A279" s="21" t="s">
        <v>907</v>
      </c>
      <c r="B279" s="22">
        <f t="shared" si="12"/>
        <v>45752.5</v>
      </c>
      <c r="C279" s="22">
        <v>42100</v>
      </c>
      <c r="D279" s="23">
        <v>10</v>
      </c>
      <c r="E279" s="24" t="s">
        <v>908</v>
      </c>
      <c r="F279" s="24" t="s">
        <v>39</v>
      </c>
      <c r="G279" s="25">
        <v>20024</v>
      </c>
      <c r="H279" s="23" t="s">
        <v>909</v>
      </c>
      <c r="I279" s="26">
        <v>240000</v>
      </c>
      <c r="J279" s="23" t="s">
        <v>62</v>
      </c>
      <c r="K279" s="27">
        <v>40</v>
      </c>
      <c r="L279" s="23" t="s">
        <v>63</v>
      </c>
      <c r="M279" s="27">
        <v>90</v>
      </c>
      <c r="N279" s="27" t="s">
        <v>64</v>
      </c>
      <c r="O279" s="27">
        <f t="shared" si="13"/>
        <v>130</v>
      </c>
      <c r="P279" s="27">
        <f t="shared" si="14"/>
        <v>1560</v>
      </c>
      <c r="Q279" s="23" t="s">
        <v>21</v>
      </c>
    </row>
    <row r="280" spans="1:17" ht="42.65" customHeight="1" x14ac:dyDescent="0.3">
      <c r="A280" s="21" t="s">
        <v>910</v>
      </c>
      <c r="B280" s="22">
        <f t="shared" si="12"/>
        <v>45512.5</v>
      </c>
      <c r="C280" s="22">
        <v>41860</v>
      </c>
      <c r="D280" s="23">
        <v>10</v>
      </c>
      <c r="E280" s="24" t="s">
        <v>911</v>
      </c>
      <c r="F280" s="24" t="s">
        <v>22</v>
      </c>
      <c r="G280" s="25">
        <v>8754876</v>
      </c>
      <c r="H280" s="23" t="s">
        <v>912</v>
      </c>
      <c r="I280" s="26">
        <v>240947.36842105299</v>
      </c>
      <c r="J280" s="23" t="s">
        <v>62</v>
      </c>
      <c r="K280" s="27">
        <v>46.794372294372302</v>
      </c>
      <c r="L280" s="23" t="s">
        <v>63</v>
      </c>
      <c r="M280" s="27">
        <v>91.947368421052602</v>
      </c>
      <c r="N280" s="27" t="s">
        <v>64</v>
      </c>
      <c r="O280" s="27">
        <f t="shared" si="13"/>
        <v>138.7417407154249</v>
      </c>
      <c r="P280" s="27">
        <f t="shared" si="14"/>
        <v>1664.9008885850988</v>
      </c>
      <c r="Q280" s="23" t="s">
        <v>21</v>
      </c>
    </row>
    <row r="281" spans="1:17" ht="42.65" customHeight="1" x14ac:dyDescent="0.3">
      <c r="A281" s="21" t="s">
        <v>913</v>
      </c>
      <c r="B281" s="22">
        <f t="shared" si="12"/>
        <v>47483.75</v>
      </c>
      <c r="C281" s="22">
        <v>42005</v>
      </c>
      <c r="D281" s="23">
        <v>15</v>
      </c>
      <c r="E281" s="24" t="s">
        <v>154</v>
      </c>
      <c r="F281" s="24" t="s">
        <v>40</v>
      </c>
      <c r="G281" s="25">
        <v>30710</v>
      </c>
      <c r="H281" s="23" t="s">
        <v>914</v>
      </c>
      <c r="I281" s="26">
        <v>242000</v>
      </c>
      <c r="J281" s="23" t="s">
        <v>62</v>
      </c>
      <c r="K281" s="27">
        <v>46.748917748917698</v>
      </c>
      <c r="L281" s="23" t="s">
        <v>63</v>
      </c>
      <c r="M281" s="27">
        <v>92</v>
      </c>
      <c r="N281" s="27" t="s">
        <v>64</v>
      </c>
      <c r="O281" s="27">
        <f t="shared" si="13"/>
        <v>138.74891774891771</v>
      </c>
      <c r="P281" s="27">
        <f t="shared" si="14"/>
        <v>1664.9870129870123</v>
      </c>
      <c r="Q281" s="23" t="s">
        <v>21</v>
      </c>
    </row>
    <row r="282" spans="1:17" ht="42.65" customHeight="1" x14ac:dyDescent="0.3">
      <c r="A282" s="21" t="s">
        <v>915</v>
      </c>
      <c r="B282" s="22">
        <f t="shared" si="12"/>
        <v>53141.5</v>
      </c>
      <c r="C282" s="22">
        <v>42184</v>
      </c>
      <c r="D282" s="23">
        <v>30</v>
      </c>
      <c r="E282" s="24" t="s">
        <v>393</v>
      </c>
      <c r="F282" s="24" t="s">
        <v>32</v>
      </c>
      <c r="G282" s="25">
        <v>47039</v>
      </c>
      <c r="H282" s="23" t="s">
        <v>916</v>
      </c>
      <c r="I282" s="26">
        <v>243052.63157894701</v>
      </c>
      <c r="J282" s="23" t="s">
        <v>62</v>
      </c>
      <c r="K282" s="27">
        <v>46.703463203463201</v>
      </c>
      <c r="L282" s="23" t="s">
        <v>63</v>
      </c>
      <c r="M282" s="27">
        <v>92.052631578947398</v>
      </c>
      <c r="N282" s="27" t="s">
        <v>64</v>
      </c>
      <c r="O282" s="27">
        <f t="shared" si="13"/>
        <v>138.7560947824106</v>
      </c>
      <c r="P282" s="27">
        <f t="shared" si="14"/>
        <v>1665.0731373889271</v>
      </c>
      <c r="Q282" s="23" t="s">
        <v>21</v>
      </c>
    </row>
    <row r="283" spans="1:17" ht="42.65" customHeight="1" x14ac:dyDescent="0.3">
      <c r="A283" s="21" t="s">
        <v>917</v>
      </c>
      <c r="B283" s="22">
        <f t="shared" si="12"/>
        <v>48754.5</v>
      </c>
      <c r="C283" s="22">
        <v>42180</v>
      </c>
      <c r="D283" s="23">
        <v>18</v>
      </c>
      <c r="E283" s="24" t="s">
        <v>918</v>
      </c>
      <c r="F283" s="24" t="s">
        <v>33</v>
      </c>
      <c r="G283" s="25">
        <v>33754</v>
      </c>
      <c r="H283" s="23" t="s">
        <v>919</v>
      </c>
      <c r="I283" s="26">
        <v>244105.26315789501</v>
      </c>
      <c r="J283" s="23" t="s">
        <v>62</v>
      </c>
      <c r="K283" s="27">
        <v>46.658008658008697</v>
      </c>
      <c r="L283" s="23" t="s">
        <v>63</v>
      </c>
      <c r="M283" s="27">
        <v>92.105263157894697</v>
      </c>
      <c r="N283" s="27" t="s">
        <v>64</v>
      </c>
      <c r="O283" s="27">
        <f t="shared" si="13"/>
        <v>138.76327181590341</v>
      </c>
      <c r="P283" s="27">
        <f t="shared" si="14"/>
        <v>1665.1592617908409</v>
      </c>
      <c r="Q283" s="23" t="s">
        <v>21</v>
      </c>
    </row>
    <row r="284" spans="1:17" ht="42.65" customHeight="1" x14ac:dyDescent="0.3">
      <c r="A284" s="21" t="s">
        <v>920</v>
      </c>
      <c r="B284" s="22">
        <f t="shared" si="12"/>
        <v>49481</v>
      </c>
      <c r="C284" s="22">
        <v>42176</v>
      </c>
      <c r="D284" s="23">
        <v>20</v>
      </c>
      <c r="E284" s="24" t="s">
        <v>921</v>
      </c>
      <c r="F284" s="24" t="s">
        <v>33</v>
      </c>
      <c r="G284" s="25">
        <v>76678703</v>
      </c>
      <c r="H284" s="23" t="s">
        <v>922</v>
      </c>
      <c r="I284" s="26">
        <v>245157.89473684199</v>
      </c>
      <c r="J284" s="23" t="s">
        <v>62</v>
      </c>
      <c r="K284" s="27">
        <v>46.612554112554101</v>
      </c>
      <c r="L284" s="23" t="s">
        <v>63</v>
      </c>
      <c r="M284" s="27">
        <v>92.157894736842096</v>
      </c>
      <c r="N284" s="27" t="s">
        <v>64</v>
      </c>
      <c r="O284" s="27">
        <f t="shared" si="13"/>
        <v>138.77044884939619</v>
      </c>
      <c r="P284" s="27">
        <f t="shared" si="14"/>
        <v>1665.2453861927543</v>
      </c>
      <c r="Q284" s="23" t="s">
        <v>21</v>
      </c>
    </row>
    <row r="285" spans="1:17" ht="42.65" customHeight="1" x14ac:dyDescent="0.3">
      <c r="A285" s="21" t="s">
        <v>923</v>
      </c>
      <c r="B285" s="22">
        <f t="shared" si="12"/>
        <v>47650.75</v>
      </c>
      <c r="C285" s="22">
        <v>42172</v>
      </c>
      <c r="D285" s="23">
        <v>15</v>
      </c>
      <c r="E285" s="24" t="s">
        <v>924</v>
      </c>
      <c r="F285" s="24" t="s">
        <v>22</v>
      </c>
      <c r="G285" s="25">
        <v>29803</v>
      </c>
      <c r="H285" s="23" t="s">
        <v>925</v>
      </c>
      <c r="I285" s="26">
        <v>246210.526315789</v>
      </c>
      <c r="J285" s="23" t="s">
        <v>62</v>
      </c>
      <c r="K285" s="27">
        <v>46.567099567099604</v>
      </c>
      <c r="L285" s="23" t="s">
        <v>63</v>
      </c>
      <c r="M285" s="27">
        <v>92.210526315789494</v>
      </c>
      <c r="N285" s="27" t="s">
        <v>64</v>
      </c>
      <c r="O285" s="27">
        <f t="shared" si="13"/>
        <v>138.77762588288908</v>
      </c>
      <c r="P285" s="27">
        <f t="shared" si="14"/>
        <v>1665.331510594669</v>
      </c>
      <c r="Q285" s="23" t="s">
        <v>81</v>
      </c>
    </row>
    <row r="286" spans="1:17" ht="42.65" customHeight="1" x14ac:dyDescent="0.3">
      <c r="A286" s="21" t="s">
        <v>926</v>
      </c>
      <c r="B286" s="22">
        <f t="shared" si="12"/>
        <v>46551</v>
      </c>
      <c r="C286" s="22">
        <v>42168</v>
      </c>
      <c r="D286" s="23">
        <v>12</v>
      </c>
      <c r="E286" s="24" t="s">
        <v>927</v>
      </c>
      <c r="F286" s="24" t="s">
        <v>40</v>
      </c>
      <c r="G286" s="25">
        <v>138569</v>
      </c>
      <c r="H286" s="23" t="s">
        <v>928</v>
      </c>
      <c r="I286" s="26">
        <v>247263.157894737</v>
      </c>
      <c r="J286" s="23" t="s">
        <v>62</v>
      </c>
      <c r="K286" s="27">
        <v>46.521645021645</v>
      </c>
      <c r="L286" s="23" t="s">
        <v>63</v>
      </c>
      <c r="M286" s="27">
        <v>92.263157894736807</v>
      </c>
      <c r="N286" s="27" t="s">
        <v>64</v>
      </c>
      <c r="O286" s="27">
        <f t="shared" si="13"/>
        <v>138.78480291638181</v>
      </c>
      <c r="P286" s="27">
        <f t="shared" si="14"/>
        <v>1665.4176349965817</v>
      </c>
      <c r="Q286" s="23" t="s">
        <v>16</v>
      </c>
    </row>
    <row r="287" spans="1:17" ht="42.65" customHeight="1" x14ac:dyDescent="0.3">
      <c r="A287" s="21" t="s">
        <v>929</v>
      </c>
      <c r="B287" s="22">
        <f t="shared" si="12"/>
        <v>45816.5</v>
      </c>
      <c r="C287" s="22">
        <v>42164</v>
      </c>
      <c r="D287" s="23">
        <v>10</v>
      </c>
      <c r="E287" s="24" t="s">
        <v>930</v>
      </c>
      <c r="F287" s="24" t="s">
        <v>40</v>
      </c>
      <c r="G287" s="25">
        <v>3235910</v>
      </c>
      <c r="H287" s="23" t="s">
        <v>931</v>
      </c>
      <c r="I287" s="26">
        <v>248315.78947368401</v>
      </c>
      <c r="J287" s="23" t="s">
        <v>62</v>
      </c>
      <c r="K287" s="27">
        <v>46.476190476190503</v>
      </c>
      <c r="L287" s="23" t="s">
        <v>63</v>
      </c>
      <c r="M287" s="27">
        <v>92.315789473684205</v>
      </c>
      <c r="N287" s="27" t="s">
        <v>64</v>
      </c>
      <c r="O287" s="27">
        <f t="shared" si="13"/>
        <v>138.7919799498747</v>
      </c>
      <c r="P287" s="27">
        <f t="shared" si="14"/>
        <v>1665.5037593984964</v>
      </c>
      <c r="Q287" s="23" t="s">
        <v>21</v>
      </c>
    </row>
    <row r="288" spans="1:17" ht="42.65" customHeight="1" x14ac:dyDescent="0.3">
      <c r="A288" s="21" t="s">
        <v>932</v>
      </c>
      <c r="B288" s="22">
        <f t="shared" si="12"/>
        <v>47638.75</v>
      </c>
      <c r="C288" s="22">
        <v>42160</v>
      </c>
      <c r="D288" s="23">
        <v>15</v>
      </c>
      <c r="E288" s="24" t="s">
        <v>933</v>
      </c>
      <c r="F288" s="24" t="s">
        <v>32</v>
      </c>
      <c r="G288" s="25">
        <v>93454950</v>
      </c>
      <c r="H288" s="23" t="s">
        <v>934</v>
      </c>
      <c r="I288" s="26">
        <v>249368.42105263201</v>
      </c>
      <c r="J288" s="23" t="s">
        <v>62</v>
      </c>
      <c r="K288" s="27">
        <v>46.430735930735899</v>
      </c>
      <c r="L288" s="23" t="s">
        <v>63</v>
      </c>
      <c r="M288" s="27">
        <v>92.368421052631604</v>
      </c>
      <c r="N288" s="27" t="s">
        <v>64</v>
      </c>
      <c r="O288" s="27">
        <f t="shared" si="13"/>
        <v>138.79915698336751</v>
      </c>
      <c r="P288" s="27">
        <f t="shared" si="14"/>
        <v>1665.58988380041</v>
      </c>
      <c r="Q288" s="23" t="s">
        <v>81</v>
      </c>
    </row>
    <row r="289" spans="1:17" ht="42.65" customHeight="1" x14ac:dyDescent="0.3">
      <c r="A289" s="21" t="s">
        <v>935</v>
      </c>
      <c r="B289" s="22">
        <f t="shared" si="12"/>
        <v>45730.5</v>
      </c>
      <c r="C289" s="22">
        <v>42078</v>
      </c>
      <c r="D289" s="23">
        <v>10</v>
      </c>
      <c r="E289" s="24" t="s">
        <v>936</v>
      </c>
      <c r="F289" s="24" t="s">
        <v>35</v>
      </c>
      <c r="G289" s="25">
        <v>87312</v>
      </c>
      <c r="H289" s="23" t="s">
        <v>937</v>
      </c>
      <c r="I289" s="26">
        <v>250000</v>
      </c>
      <c r="J289" s="23" t="s">
        <v>62</v>
      </c>
      <c r="K289" s="27">
        <v>50</v>
      </c>
      <c r="L289" s="23" t="s">
        <v>63</v>
      </c>
      <c r="M289" s="27">
        <v>100</v>
      </c>
      <c r="N289" s="27" t="s">
        <v>64</v>
      </c>
      <c r="O289" s="27">
        <f t="shared" si="13"/>
        <v>150</v>
      </c>
      <c r="P289" s="27">
        <f t="shared" si="14"/>
        <v>1800</v>
      </c>
      <c r="Q289" s="23" t="s">
        <v>81</v>
      </c>
    </row>
    <row r="290" spans="1:17" ht="42.65" customHeight="1" x14ac:dyDescent="0.3">
      <c r="A290" s="21" t="s">
        <v>938</v>
      </c>
      <c r="B290" s="22">
        <f t="shared" si="12"/>
        <v>46455</v>
      </c>
      <c r="C290" s="22">
        <v>42072</v>
      </c>
      <c r="D290" s="23">
        <v>12</v>
      </c>
      <c r="E290" s="24" t="s">
        <v>939</v>
      </c>
      <c r="F290" s="24" t="s">
        <v>20</v>
      </c>
      <c r="G290" s="25">
        <v>5432121</v>
      </c>
      <c r="H290" s="23" t="s">
        <v>940</v>
      </c>
      <c r="I290" s="26">
        <v>250000</v>
      </c>
      <c r="J290" s="23" t="s">
        <v>62</v>
      </c>
      <c r="K290" s="27">
        <v>50</v>
      </c>
      <c r="L290" s="23" t="s">
        <v>63</v>
      </c>
      <c r="M290" s="27">
        <v>100</v>
      </c>
      <c r="N290" s="27" t="s">
        <v>64</v>
      </c>
      <c r="O290" s="27">
        <f t="shared" si="13"/>
        <v>150</v>
      </c>
      <c r="P290" s="27">
        <f t="shared" si="14"/>
        <v>1800</v>
      </c>
      <c r="Q290" s="23" t="s">
        <v>21</v>
      </c>
    </row>
    <row r="291" spans="1:17" ht="42.65" customHeight="1" x14ac:dyDescent="0.3">
      <c r="A291" s="21" t="s">
        <v>941</v>
      </c>
      <c r="B291" s="22">
        <f t="shared" si="12"/>
        <v>46784.75</v>
      </c>
      <c r="C291" s="22">
        <v>41306</v>
      </c>
      <c r="D291" s="23">
        <v>15</v>
      </c>
      <c r="E291" s="24" t="s">
        <v>942</v>
      </c>
      <c r="F291" s="24" t="s">
        <v>35</v>
      </c>
      <c r="G291" s="25">
        <v>26246121</v>
      </c>
      <c r="H291" s="23" t="s">
        <v>943</v>
      </c>
      <c r="I291" s="26">
        <v>250000</v>
      </c>
      <c r="J291" s="23" t="s">
        <v>62</v>
      </c>
      <c r="K291" s="27">
        <v>50</v>
      </c>
      <c r="L291" s="23" t="s">
        <v>63</v>
      </c>
      <c r="M291" s="27">
        <v>100</v>
      </c>
      <c r="N291" s="27" t="s">
        <v>64</v>
      </c>
      <c r="O291" s="27">
        <f t="shared" si="13"/>
        <v>150</v>
      </c>
      <c r="P291" s="27">
        <f t="shared" si="14"/>
        <v>1800</v>
      </c>
      <c r="Q291" s="23" t="s">
        <v>16</v>
      </c>
    </row>
    <row r="292" spans="1:17" ht="42.65" customHeight="1" x14ac:dyDescent="0.3">
      <c r="A292" s="21" t="s">
        <v>944</v>
      </c>
      <c r="B292" s="22">
        <f t="shared" si="12"/>
        <v>47881</v>
      </c>
      <c r="C292" s="22">
        <v>40576</v>
      </c>
      <c r="D292" s="23">
        <v>20</v>
      </c>
      <c r="E292" s="24" t="s">
        <v>945</v>
      </c>
      <c r="F292" s="24" t="s">
        <v>26</v>
      </c>
      <c r="G292" s="25">
        <v>21245346</v>
      </c>
      <c r="H292" s="23" t="s">
        <v>946</v>
      </c>
      <c r="I292" s="26">
        <v>250000</v>
      </c>
      <c r="J292" s="23" t="s">
        <v>62</v>
      </c>
      <c r="K292" s="27">
        <v>50</v>
      </c>
      <c r="L292" s="23" t="s">
        <v>63</v>
      </c>
      <c r="M292" s="27">
        <v>100</v>
      </c>
      <c r="N292" s="27" t="s">
        <v>64</v>
      </c>
      <c r="O292" s="27">
        <f t="shared" si="13"/>
        <v>150</v>
      </c>
      <c r="P292" s="27">
        <f t="shared" si="14"/>
        <v>1800</v>
      </c>
      <c r="Q292" s="23" t="s">
        <v>81</v>
      </c>
    </row>
    <row r="293" spans="1:17" ht="42.65" customHeight="1" x14ac:dyDescent="0.3">
      <c r="A293" s="21" t="s">
        <v>947</v>
      </c>
      <c r="B293" s="22">
        <f t="shared" si="12"/>
        <v>48649.5</v>
      </c>
      <c r="C293" s="22">
        <v>42075</v>
      </c>
      <c r="D293" s="23">
        <v>18</v>
      </c>
      <c r="E293" s="24" t="s">
        <v>948</v>
      </c>
      <c r="F293" s="24" t="s">
        <v>33</v>
      </c>
      <c r="G293" s="25">
        <v>59141</v>
      </c>
      <c r="H293" s="23" t="s">
        <v>949</v>
      </c>
      <c r="I293" s="26">
        <v>250000</v>
      </c>
      <c r="J293" s="23" t="s">
        <v>62</v>
      </c>
      <c r="K293" s="27">
        <v>50</v>
      </c>
      <c r="L293" s="23" t="s">
        <v>63</v>
      </c>
      <c r="M293" s="27">
        <v>100</v>
      </c>
      <c r="N293" s="27" t="s">
        <v>64</v>
      </c>
      <c r="O293" s="27">
        <f t="shared" si="13"/>
        <v>150</v>
      </c>
      <c r="P293" s="27">
        <f t="shared" si="14"/>
        <v>1800</v>
      </c>
      <c r="Q293" s="23" t="s">
        <v>81</v>
      </c>
    </row>
    <row r="294" spans="1:17" ht="42.65" customHeight="1" x14ac:dyDescent="0.3">
      <c r="A294" s="21" t="s">
        <v>950</v>
      </c>
      <c r="B294" s="22">
        <f t="shared" si="12"/>
        <v>52574.5</v>
      </c>
      <c r="C294" s="22">
        <v>41617</v>
      </c>
      <c r="D294" s="23">
        <v>30</v>
      </c>
      <c r="E294" s="24" t="s">
        <v>951</v>
      </c>
      <c r="F294" s="24" t="s">
        <v>31</v>
      </c>
      <c r="G294" s="25">
        <v>1212100</v>
      </c>
      <c r="H294" s="23" t="s">
        <v>952</v>
      </c>
      <c r="I294" s="26">
        <v>250000</v>
      </c>
      <c r="J294" s="23" t="s">
        <v>62</v>
      </c>
      <c r="K294" s="27">
        <v>50</v>
      </c>
      <c r="L294" s="23" t="s">
        <v>63</v>
      </c>
      <c r="M294" s="27">
        <v>100</v>
      </c>
      <c r="N294" s="27" t="s">
        <v>64</v>
      </c>
      <c r="O294" s="27">
        <f t="shared" si="13"/>
        <v>150</v>
      </c>
      <c r="P294" s="27">
        <f t="shared" si="14"/>
        <v>1800</v>
      </c>
      <c r="Q294" s="23" t="s">
        <v>21</v>
      </c>
    </row>
    <row r="295" spans="1:17" ht="42.65" customHeight="1" x14ac:dyDescent="0.3">
      <c r="A295" s="21" t="s">
        <v>953</v>
      </c>
      <c r="B295" s="22">
        <f t="shared" si="12"/>
        <v>53113.5</v>
      </c>
      <c r="C295" s="22">
        <v>42156</v>
      </c>
      <c r="D295" s="23">
        <v>30</v>
      </c>
      <c r="E295" s="24" t="s">
        <v>954</v>
      </c>
      <c r="F295" s="24" t="s">
        <v>35</v>
      </c>
      <c r="G295" s="25">
        <v>96199</v>
      </c>
      <c r="H295" s="23" t="s">
        <v>955</v>
      </c>
      <c r="I295" s="26">
        <v>250421.05263157899</v>
      </c>
      <c r="J295" s="23" t="s">
        <v>62</v>
      </c>
      <c r="K295" s="27">
        <v>46.385281385281402</v>
      </c>
      <c r="L295" s="23" t="s">
        <v>63</v>
      </c>
      <c r="M295" s="27">
        <v>92.421052631578902</v>
      </c>
      <c r="N295" s="27" t="s">
        <v>64</v>
      </c>
      <c r="O295" s="27">
        <f t="shared" si="13"/>
        <v>138.80633401686032</v>
      </c>
      <c r="P295" s="27">
        <f t="shared" si="14"/>
        <v>1665.6760082023238</v>
      </c>
      <c r="Q295" s="23" t="s">
        <v>16</v>
      </c>
    </row>
    <row r="296" spans="1:17" ht="42.65" customHeight="1" x14ac:dyDescent="0.3">
      <c r="A296" s="21" t="s">
        <v>956</v>
      </c>
      <c r="B296" s="22">
        <f t="shared" si="12"/>
        <v>48708.5</v>
      </c>
      <c r="C296" s="22">
        <v>42134</v>
      </c>
      <c r="D296" s="23">
        <v>18</v>
      </c>
      <c r="E296" s="24" t="s">
        <v>957</v>
      </c>
      <c r="F296" s="24" t="s">
        <v>40</v>
      </c>
      <c r="G296" s="25">
        <v>80689</v>
      </c>
      <c r="H296" s="23" t="s">
        <v>958</v>
      </c>
      <c r="I296" s="26">
        <v>251473.684210526</v>
      </c>
      <c r="J296" s="23" t="s">
        <v>62</v>
      </c>
      <c r="K296" s="27">
        <v>46.339826839826799</v>
      </c>
      <c r="L296" s="23" t="s">
        <v>63</v>
      </c>
      <c r="M296" s="27">
        <v>92.473684210526301</v>
      </c>
      <c r="N296" s="27" t="s">
        <v>64</v>
      </c>
      <c r="O296" s="27">
        <f t="shared" si="13"/>
        <v>138.8135110503531</v>
      </c>
      <c r="P296" s="27">
        <f t="shared" si="14"/>
        <v>1665.7621326042372</v>
      </c>
      <c r="Q296" s="23" t="s">
        <v>16</v>
      </c>
    </row>
    <row r="297" spans="1:17" ht="42.65" customHeight="1" x14ac:dyDescent="0.3">
      <c r="A297" s="21" t="s">
        <v>959</v>
      </c>
      <c r="B297" s="22">
        <f t="shared" si="12"/>
        <v>49435</v>
      </c>
      <c r="C297" s="22">
        <v>42130</v>
      </c>
      <c r="D297" s="23">
        <v>20</v>
      </c>
      <c r="E297" s="24" t="s">
        <v>960</v>
      </c>
      <c r="F297" s="24" t="s">
        <v>39</v>
      </c>
      <c r="G297" s="25">
        <v>72651</v>
      </c>
      <c r="H297" s="23" t="s">
        <v>961</v>
      </c>
      <c r="I297" s="26">
        <v>252526.315789474</v>
      </c>
      <c r="J297" s="23" t="s">
        <v>62</v>
      </c>
      <c r="K297" s="27">
        <v>46.294372294372302</v>
      </c>
      <c r="L297" s="23" t="s">
        <v>63</v>
      </c>
      <c r="M297" s="27">
        <v>92.526315789473699</v>
      </c>
      <c r="N297" s="27" t="s">
        <v>64</v>
      </c>
      <c r="O297" s="27">
        <f t="shared" si="13"/>
        <v>138.82068808384599</v>
      </c>
      <c r="P297" s="27">
        <f t="shared" si="14"/>
        <v>1665.8482570061519</v>
      </c>
      <c r="Q297" s="23" t="s">
        <v>81</v>
      </c>
    </row>
    <row r="298" spans="1:17" ht="42.65" customHeight="1" x14ac:dyDescent="0.3">
      <c r="A298" s="21" t="s">
        <v>962</v>
      </c>
      <c r="B298" s="22">
        <f t="shared" si="12"/>
        <v>47604.75</v>
      </c>
      <c r="C298" s="22">
        <v>42126</v>
      </c>
      <c r="D298" s="23">
        <v>15</v>
      </c>
      <c r="E298" s="24" t="s">
        <v>963</v>
      </c>
      <c r="F298" s="24" t="s">
        <v>40</v>
      </c>
      <c r="G298" s="25">
        <v>8255461</v>
      </c>
      <c r="H298" s="23" t="s">
        <v>964</v>
      </c>
      <c r="I298" s="26">
        <v>253578.94736842101</v>
      </c>
      <c r="J298" s="23" t="s">
        <v>62</v>
      </c>
      <c r="K298" s="27">
        <v>46.248917748917698</v>
      </c>
      <c r="L298" s="23" t="s">
        <v>63</v>
      </c>
      <c r="M298" s="27">
        <v>92.578947368421098</v>
      </c>
      <c r="N298" s="27" t="s">
        <v>64</v>
      </c>
      <c r="O298" s="27">
        <f t="shared" si="13"/>
        <v>138.8278651173388</v>
      </c>
      <c r="P298" s="27">
        <f t="shared" si="14"/>
        <v>1665.9343814080657</v>
      </c>
      <c r="Q298" s="23" t="s">
        <v>21</v>
      </c>
    </row>
    <row r="299" spans="1:17" ht="42.65" customHeight="1" x14ac:dyDescent="0.3">
      <c r="A299" s="21" t="s">
        <v>965</v>
      </c>
      <c r="B299" s="22">
        <f t="shared" si="12"/>
        <v>46505</v>
      </c>
      <c r="C299" s="22">
        <v>42122</v>
      </c>
      <c r="D299" s="23">
        <v>12</v>
      </c>
      <c r="E299" s="24" t="s">
        <v>966</v>
      </c>
      <c r="F299" s="24" t="s">
        <v>20</v>
      </c>
      <c r="G299" s="25">
        <v>4387004</v>
      </c>
      <c r="H299" s="23" t="s">
        <v>967</v>
      </c>
      <c r="I299" s="26">
        <v>254631.57894736799</v>
      </c>
      <c r="J299" s="23" t="s">
        <v>62</v>
      </c>
      <c r="K299" s="27">
        <v>46.203463203463201</v>
      </c>
      <c r="L299" s="23" t="s">
        <v>63</v>
      </c>
      <c r="M299" s="27">
        <v>92.631578947368396</v>
      </c>
      <c r="N299" s="27" t="s">
        <v>64</v>
      </c>
      <c r="O299" s="27">
        <f t="shared" si="13"/>
        <v>138.83504215083161</v>
      </c>
      <c r="P299" s="27">
        <f t="shared" si="14"/>
        <v>1666.0205058099793</v>
      </c>
      <c r="Q299" s="23" t="s">
        <v>21</v>
      </c>
    </row>
    <row r="300" spans="1:17" ht="42.65" customHeight="1" x14ac:dyDescent="0.3">
      <c r="A300" s="21" t="s">
        <v>968</v>
      </c>
      <c r="B300" s="22">
        <f t="shared" si="12"/>
        <v>45770.5</v>
      </c>
      <c r="C300" s="22">
        <v>42118</v>
      </c>
      <c r="D300" s="23">
        <v>10</v>
      </c>
      <c r="E300" s="24" t="s">
        <v>969</v>
      </c>
      <c r="F300" s="24" t="s">
        <v>33</v>
      </c>
      <c r="G300" s="25">
        <v>9783333</v>
      </c>
      <c r="H300" s="23" t="s">
        <v>970</v>
      </c>
      <c r="I300" s="26">
        <v>255684.21052631599</v>
      </c>
      <c r="J300" s="23" t="s">
        <v>62</v>
      </c>
      <c r="K300" s="27">
        <v>46.158008658008697</v>
      </c>
      <c r="L300" s="23" t="s">
        <v>63</v>
      </c>
      <c r="M300" s="27">
        <v>92.684210526315795</v>
      </c>
      <c r="N300" s="27" t="s">
        <v>64</v>
      </c>
      <c r="O300" s="27">
        <f t="shared" si="13"/>
        <v>138.84221918432451</v>
      </c>
      <c r="P300" s="27">
        <f t="shared" si="14"/>
        <v>1666.1066302118941</v>
      </c>
      <c r="Q300" s="23" t="s">
        <v>21</v>
      </c>
    </row>
    <row r="301" spans="1:17" ht="42.65" customHeight="1" x14ac:dyDescent="0.3">
      <c r="A301" s="21" t="s">
        <v>971</v>
      </c>
      <c r="B301" s="22">
        <f t="shared" si="12"/>
        <v>47592.75</v>
      </c>
      <c r="C301" s="22">
        <v>42114</v>
      </c>
      <c r="D301" s="23">
        <v>15</v>
      </c>
      <c r="E301" s="24" t="s">
        <v>972</v>
      </c>
      <c r="F301" s="24" t="s">
        <v>32</v>
      </c>
      <c r="G301" s="25">
        <v>59786876</v>
      </c>
      <c r="H301" s="23" t="s">
        <v>973</v>
      </c>
      <c r="I301" s="26">
        <v>256736.842105263</v>
      </c>
      <c r="J301" s="23" t="s">
        <v>62</v>
      </c>
      <c r="K301" s="27">
        <v>46.112554112554101</v>
      </c>
      <c r="L301" s="23" t="s">
        <v>63</v>
      </c>
      <c r="M301" s="27">
        <v>92.736842105263193</v>
      </c>
      <c r="N301" s="27" t="s">
        <v>64</v>
      </c>
      <c r="O301" s="27">
        <f t="shared" si="13"/>
        <v>138.84939621781729</v>
      </c>
      <c r="P301" s="27">
        <f t="shared" si="14"/>
        <v>1666.1927546138074</v>
      </c>
      <c r="Q301" s="23" t="s">
        <v>21</v>
      </c>
    </row>
    <row r="302" spans="1:17" ht="42.65" customHeight="1" x14ac:dyDescent="0.3">
      <c r="A302" s="21" t="s">
        <v>974</v>
      </c>
      <c r="B302" s="22">
        <f t="shared" si="12"/>
        <v>53067.5</v>
      </c>
      <c r="C302" s="22">
        <v>42110</v>
      </c>
      <c r="D302" s="23">
        <v>30</v>
      </c>
      <c r="E302" s="24" t="s">
        <v>975</v>
      </c>
      <c r="F302" s="24" t="s">
        <v>35</v>
      </c>
      <c r="G302" s="25">
        <v>7317860</v>
      </c>
      <c r="H302" s="23" t="s">
        <v>976</v>
      </c>
      <c r="I302" s="26">
        <v>257789.473684211</v>
      </c>
      <c r="J302" s="23" t="s">
        <v>62</v>
      </c>
      <c r="K302" s="27">
        <v>46.067099567099604</v>
      </c>
      <c r="L302" s="23" t="s">
        <v>63</v>
      </c>
      <c r="M302" s="27">
        <v>92.789473684210506</v>
      </c>
      <c r="N302" s="27" t="s">
        <v>64</v>
      </c>
      <c r="O302" s="27">
        <f t="shared" si="13"/>
        <v>138.85657325131012</v>
      </c>
      <c r="P302" s="27">
        <f t="shared" si="14"/>
        <v>1666.2788790157215</v>
      </c>
      <c r="Q302" s="23" t="s">
        <v>21</v>
      </c>
    </row>
    <row r="303" spans="1:17" ht="42.65" customHeight="1" x14ac:dyDescent="0.3">
      <c r="A303" s="21" t="s">
        <v>977</v>
      </c>
      <c r="B303" s="22">
        <f t="shared" si="12"/>
        <v>48680.5</v>
      </c>
      <c r="C303" s="22">
        <v>42106</v>
      </c>
      <c r="D303" s="23">
        <v>18</v>
      </c>
      <c r="E303" s="24" t="s">
        <v>978</v>
      </c>
      <c r="F303" s="24" t="s">
        <v>40</v>
      </c>
      <c r="G303" s="25">
        <v>1515439</v>
      </c>
      <c r="H303" s="23" t="s">
        <v>979</v>
      </c>
      <c r="I303" s="26">
        <v>258842.10526315801</v>
      </c>
      <c r="J303" s="23" t="s">
        <v>62</v>
      </c>
      <c r="K303" s="27">
        <v>46.021645021645</v>
      </c>
      <c r="L303" s="23" t="s">
        <v>63</v>
      </c>
      <c r="M303" s="27">
        <v>92.842105263157904</v>
      </c>
      <c r="N303" s="27" t="s">
        <v>64</v>
      </c>
      <c r="O303" s="27">
        <f t="shared" si="13"/>
        <v>138.8637502848029</v>
      </c>
      <c r="P303" s="27">
        <f t="shared" si="14"/>
        <v>1666.3650034176349</v>
      </c>
      <c r="Q303" s="23" t="s">
        <v>21</v>
      </c>
    </row>
    <row r="304" spans="1:17" ht="42.65" customHeight="1" x14ac:dyDescent="0.3">
      <c r="A304" s="21" t="s">
        <v>980</v>
      </c>
      <c r="B304" s="22">
        <f t="shared" si="12"/>
        <v>49407</v>
      </c>
      <c r="C304" s="22">
        <v>42102</v>
      </c>
      <c r="D304" s="23">
        <v>20</v>
      </c>
      <c r="E304" s="24" t="s">
        <v>981</v>
      </c>
      <c r="F304" s="24" t="s">
        <v>40</v>
      </c>
      <c r="G304" s="25">
        <v>12058</v>
      </c>
      <c r="H304" s="23" t="s">
        <v>982</v>
      </c>
      <c r="I304" s="26">
        <v>259894.73684210499</v>
      </c>
      <c r="J304" s="23" t="s">
        <v>62</v>
      </c>
      <c r="K304" s="27">
        <v>45.976190476190503</v>
      </c>
      <c r="L304" s="23" t="s">
        <v>63</v>
      </c>
      <c r="M304" s="27">
        <v>92.894736842105303</v>
      </c>
      <c r="N304" s="27" t="s">
        <v>64</v>
      </c>
      <c r="O304" s="27">
        <f t="shared" si="13"/>
        <v>138.8709273182958</v>
      </c>
      <c r="P304" s="27">
        <f t="shared" si="14"/>
        <v>1666.4511278195496</v>
      </c>
      <c r="Q304" s="23" t="s">
        <v>81</v>
      </c>
    </row>
    <row r="305" spans="1:17" ht="42.65" customHeight="1" x14ac:dyDescent="0.3">
      <c r="A305" s="21" t="s">
        <v>983</v>
      </c>
      <c r="B305" s="22">
        <f t="shared" si="12"/>
        <v>47576.75</v>
      </c>
      <c r="C305" s="22">
        <v>42098</v>
      </c>
      <c r="D305" s="23">
        <v>15</v>
      </c>
      <c r="E305" s="24" t="s">
        <v>539</v>
      </c>
      <c r="F305" s="24" t="s">
        <v>22</v>
      </c>
      <c r="G305" s="25">
        <v>5154043</v>
      </c>
      <c r="H305" s="23" t="s">
        <v>984</v>
      </c>
      <c r="I305" s="26">
        <v>260947.36842105299</v>
      </c>
      <c r="J305" s="23" t="s">
        <v>62</v>
      </c>
      <c r="K305" s="27">
        <v>50</v>
      </c>
      <c r="L305" s="23" t="s">
        <v>63</v>
      </c>
      <c r="M305" s="27">
        <v>92.947368421052602</v>
      </c>
      <c r="N305" s="27" t="s">
        <v>64</v>
      </c>
      <c r="O305" s="27">
        <f t="shared" si="13"/>
        <v>142.9473684210526</v>
      </c>
      <c r="P305" s="27">
        <f t="shared" si="14"/>
        <v>1715.3684210526312</v>
      </c>
      <c r="Q305" s="23" t="s">
        <v>16</v>
      </c>
    </row>
    <row r="306" spans="1:17" ht="42.65" customHeight="1" x14ac:dyDescent="0.3">
      <c r="A306" s="21" t="s">
        <v>985</v>
      </c>
      <c r="B306" s="22">
        <f t="shared" si="12"/>
        <v>3652.5</v>
      </c>
      <c r="C306" s="22"/>
      <c r="D306" s="23">
        <v>10</v>
      </c>
      <c r="E306" s="24" t="s">
        <v>986</v>
      </c>
      <c r="F306" s="24" t="s">
        <v>31</v>
      </c>
      <c r="G306" s="25">
        <v>15901219</v>
      </c>
      <c r="H306" s="23" t="s">
        <v>987</v>
      </c>
      <c r="I306" s="26">
        <v>300000</v>
      </c>
      <c r="J306" s="23" t="s">
        <v>62</v>
      </c>
      <c r="K306" s="27">
        <v>45</v>
      </c>
      <c r="L306" s="23" t="s">
        <v>63</v>
      </c>
      <c r="M306" s="27">
        <v>90</v>
      </c>
      <c r="N306" s="27" t="s">
        <v>64</v>
      </c>
      <c r="O306" s="27">
        <f t="shared" si="13"/>
        <v>135</v>
      </c>
      <c r="P306" s="27">
        <f t="shared" si="14"/>
        <v>1620</v>
      </c>
      <c r="Q306" s="23" t="s">
        <v>16</v>
      </c>
    </row>
    <row r="307" spans="1:17" ht="42.65" customHeight="1" x14ac:dyDescent="0.3">
      <c r="A307" s="21" t="s">
        <v>988</v>
      </c>
      <c r="B307" s="22">
        <f t="shared" si="12"/>
        <v>46462</v>
      </c>
      <c r="C307" s="22">
        <v>42079</v>
      </c>
      <c r="D307" s="23">
        <v>12</v>
      </c>
      <c r="E307" s="24" t="s">
        <v>969</v>
      </c>
      <c r="F307" s="24" t="s">
        <v>22</v>
      </c>
      <c r="G307" s="25">
        <v>6546838</v>
      </c>
      <c r="H307" s="23" t="s">
        <v>989</v>
      </c>
      <c r="I307" s="26">
        <v>300000</v>
      </c>
      <c r="J307" s="23" t="s">
        <v>62</v>
      </c>
      <c r="K307" s="27">
        <v>45</v>
      </c>
      <c r="L307" s="23" t="s">
        <v>63</v>
      </c>
      <c r="M307" s="27">
        <v>90</v>
      </c>
      <c r="N307" s="27" t="s">
        <v>64</v>
      </c>
      <c r="O307" s="27">
        <f t="shared" si="13"/>
        <v>135</v>
      </c>
      <c r="P307" s="27">
        <f t="shared" si="14"/>
        <v>1620</v>
      </c>
      <c r="Q307" s="23" t="s">
        <v>21</v>
      </c>
    </row>
    <row r="308" spans="1:17" ht="42.65" customHeight="1" x14ac:dyDescent="0.3">
      <c r="A308" s="21" t="s">
        <v>990</v>
      </c>
      <c r="B308" s="22">
        <f t="shared" si="12"/>
        <v>47551.75</v>
      </c>
      <c r="C308" s="22">
        <v>42073</v>
      </c>
      <c r="D308" s="23">
        <v>15</v>
      </c>
      <c r="E308" s="24" t="s">
        <v>991</v>
      </c>
      <c r="F308" s="24" t="s">
        <v>35</v>
      </c>
      <c r="G308" s="25">
        <v>60148</v>
      </c>
      <c r="H308" s="23" t="s">
        <v>992</v>
      </c>
      <c r="I308" s="26">
        <v>300000</v>
      </c>
      <c r="J308" s="23" t="s">
        <v>62</v>
      </c>
      <c r="K308" s="27">
        <v>45</v>
      </c>
      <c r="L308" s="23" t="s">
        <v>63</v>
      </c>
      <c r="M308" s="27">
        <v>90</v>
      </c>
      <c r="N308" s="27" t="s">
        <v>64</v>
      </c>
      <c r="O308" s="27">
        <f t="shared" si="13"/>
        <v>135</v>
      </c>
      <c r="P308" s="27">
        <f t="shared" si="14"/>
        <v>1620</v>
      </c>
      <c r="Q308" s="23" t="s">
        <v>21</v>
      </c>
    </row>
    <row r="309" spans="1:17" ht="42.65" customHeight="1" x14ac:dyDescent="0.3">
      <c r="A309" s="21" t="s">
        <v>993</v>
      </c>
      <c r="B309" s="22">
        <f t="shared" si="12"/>
        <v>47612.75</v>
      </c>
      <c r="C309" s="22">
        <v>42134</v>
      </c>
      <c r="D309" s="23">
        <v>15</v>
      </c>
      <c r="E309" s="24" t="s">
        <v>994</v>
      </c>
      <c r="F309" s="24" t="s">
        <v>22</v>
      </c>
      <c r="G309" s="25">
        <v>65676</v>
      </c>
      <c r="H309" s="23" t="s">
        <v>995</v>
      </c>
      <c r="I309" s="26">
        <v>300000</v>
      </c>
      <c r="J309" s="23" t="s">
        <v>62</v>
      </c>
      <c r="K309" s="27">
        <v>45</v>
      </c>
      <c r="L309" s="23" t="s">
        <v>63</v>
      </c>
      <c r="M309" s="27">
        <v>90</v>
      </c>
      <c r="N309" s="27" t="s">
        <v>64</v>
      </c>
      <c r="O309" s="27">
        <f t="shared" si="13"/>
        <v>135</v>
      </c>
      <c r="P309" s="27">
        <f t="shared" si="14"/>
        <v>1620</v>
      </c>
      <c r="Q309" s="23" t="s">
        <v>21</v>
      </c>
    </row>
    <row r="310" spans="1:17" ht="42.65" customHeight="1" x14ac:dyDescent="0.3">
      <c r="A310" s="21" t="s">
        <v>996</v>
      </c>
      <c r="B310" s="22">
        <f t="shared" si="12"/>
        <v>52112.5</v>
      </c>
      <c r="C310" s="22">
        <v>41155</v>
      </c>
      <c r="D310" s="23">
        <v>30</v>
      </c>
      <c r="E310" s="24" t="s">
        <v>997</v>
      </c>
      <c r="F310" s="24" t="s">
        <v>41</v>
      </c>
      <c r="G310" s="25">
        <v>91450</v>
      </c>
      <c r="H310" s="23" t="s">
        <v>998</v>
      </c>
      <c r="I310" s="26">
        <v>300000</v>
      </c>
      <c r="J310" s="23" t="s">
        <v>62</v>
      </c>
      <c r="K310" s="27">
        <v>45</v>
      </c>
      <c r="L310" s="23" t="s">
        <v>63</v>
      </c>
      <c r="M310" s="27">
        <v>90</v>
      </c>
      <c r="N310" s="27" t="s">
        <v>64</v>
      </c>
      <c r="O310" s="27">
        <f t="shared" si="13"/>
        <v>135</v>
      </c>
      <c r="P310" s="27">
        <f t="shared" si="14"/>
        <v>1620</v>
      </c>
      <c r="Q310" s="23" t="s">
        <v>81</v>
      </c>
    </row>
    <row r="311" spans="1:17" ht="42.65" customHeight="1" x14ac:dyDescent="0.3">
      <c r="A311" s="21" t="s">
        <v>999</v>
      </c>
      <c r="B311" s="22">
        <f t="shared" si="12"/>
        <v>53033.5</v>
      </c>
      <c r="C311" s="22">
        <v>42076</v>
      </c>
      <c r="D311" s="23">
        <v>30</v>
      </c>
      <c r="E311" s="24" t="s">
        <v>337</v>
      </c>
      <c r="F311" s="24" t="s">
        <v>40</v>
      </c>
      <c r="G311" s="25">
        <v>51804</v>
      </c>
      <c r="H311" s="23" t="s">
        <v>1000</v>
      </c>
      <c r="I311" s="26">
        <v>300000</v>
      </c>
      <c r="J311" s="23" t="s">
        <v>62</v>
      </c>
      <c r="K311" s="27">
        <v>45</v>
      </c>
      <c r="L311" s="23" t="s">
        <v>63</v>
      </c>
      <c r="M311" s="27">
        <v>90</v>
      </c>
      <c r="N311" s="27" t="s">
        <v>64</v>
      </c>
      <c r="O311" s="27">
        <f t="shared" si="13"/>
        <v>135</v>
      </c>
      <c r="P311" s="27">
        <f t="shared" si="14"/>
        <v>1620</v>
      </c>
      <c r="Q311" s="23" t="s">
        <v>16</v>
      </c>
    </row>
    <row r="312" spans="1:17" ht="42.65" customHeight="1" x14ac:dyDescent="0.3">
      <c r="A312" s="21" t="s">
        <v>1001</v>
      </c>
      <c r="B312" s="22">
        <f t="shared" si="12"/>
        <v>46753.75</v>
      </c>
      <c r="C312" s="22">
        <v>41275</v>
      </c>
      <c r="D312" s="23">
        <v>15</v>
      </c>
      <c r="E312" s="24" t="s">
        <v>1002</v>
      </c>
      <c r="F312" s="24" t="s">
        <v>40</v>
      </c>
      <c r="G312" s="25">
        <v>544558503</v>
      </c>
      <c r="H312" s="23" t="s">
        <v>1003</v>
      </c>
      <c r="I312" s="26">
        <v>350000</v>
      </c>
      <c r="J312" s="23" t="s">
        <v>62</v>
      </c>
      <c r="K312" s="27">
        <v>50</v>
      </c>
      <c r="L312" s="29" t="s">
        <v>63</v>
      </c>
      <c r="M312" s="27">
        <v>100</v>
      </c>
      <c r="N312" s="27" t="s">
        <v>64</v>
      </c>
      <c r="O312" s="27">
        <f t="shared" si="13"/>
        <v>150</v>
      </c>
      <c r="P312" s="27">
        <f t="shared" si="14"/>
        <v>1800</v>
      </c>
      <c r="Q312" s="23" t="s">
        <v>16</v>
      </c>
    </row>
    <row r="313" spans="1:17" ht="42.65" customHeight="1" x14ac:dyDescent="0.3">
      <c r="A313" s="21" t="s">
        <v>1004</v>
      </c>
      <c r="B313" s="22">
        <f t="shared" si="12"/>
        <v>48945</v>
      </c>
      <c r="C313" s="22">
        <v>41640</v>
      </c>
      <c r="D313" s="23">
        <v>20</v>
      </c>
      <c r="E313" s="24" t="s">
        <v>1005</v>
      </c>
      <c r="F313" s="24" t="s">
        <v>31</v>
      </c>
      <c r="G313" s="25">
        <v>531453245</v>
      </c>
      <c r="H313" s="23" t="s">
        <v>1006</v>
      </c>
      <c r="I313" s="26">
        <v>490000</v>
      </c>
      <c r="J313" s="23" t="s">
        <v>62</v>
      </c>
      <c r="K313" s="27">
        <v>45</v>
      </c>
      <c r="L313" s="23" t="s">
        <v>63</v>
      </c>
      <c r="M313" s="27">
        <v>90</v>
      </c>
      <c r="N313" s="27" t="s">
        <v>64</v>
      </c>
      <c r="O313" s="27">
        <f t="shared" si="13"/>
        <v>135</v>
      </c>
      <c r="P313" s="27">
        <f t="shared" si="14"/>
        <v>1620</v>
      </c>
      <c r="Q313" s="23" t="s">
        <v>16</v>
      </c>
    </row>
    <row r="314" spans="1:17" ht="42.65" customHeight="1" x14ac:dyDescent="0.3">
      <c r="D314" s="28"/>
    </row>
    <row r="315" spans="1:17" ht="42.65" customHeight="1" x14ac:dyDescent="0.3">
      <c r="D315" s="28"/>
    </row>
    <row r="316" spans="1:17" ht="42.65" customHeight="1" x14ac:dyDescent="0.3">
      <c r="D316" s="28"/>
    </row>
    <row r="317" spans="1:17" ht="42.65" customHeight="1" x14ac:dyDescent="0.3">
      <c r="D317" s="28"/>
    </row>
    <row r="318" spans="1:17" ht="42.65" customHeight="1" x14ac:dyDescent="0.3">
      <c r="D318" s="28"/>
    </row>
    <row r="319" spans="1:17" ht="42.65" customHeight="1" x14ac:dyDescent="0.3">
      <c r="D319" s="28"/>
      <c r="E319" s="33"/>
      <c r="F319" s="33"/>
      <c r="H319" s="33"/>
    </row>
    <row r="320" spans="1:17" ht="42.65" customHeight="1" x14ac:dyDescent="0.3">
      <c r="D320" s="28"/>
      <c r="E320" s="33"/>
      <c r="F320" s="33"/>
      <c r="H320" s="33"/>
    </row>
    <row r="321" spans="4:8" ht="42.65" customHeight="1" x14ac:dyDescent="0.3">
      <c r="D321" s="28"/>
      <c r="E321" s="33"/>
      <c r="F321" s="33"/>
      <c r="H321" s="33"/>
    </row>
    <row r="322" spans="4:8" ht="42.65" customHeight="1" x14ac:dyDescent="0.3">
      <c r="D322" s="28"/>
      <c r="E322" s="33"/>
      <c r="F322" s="33"/>
      <c r="H322" s="33"/>
    </row>
    <row r="323" spans="4:8" ht="42.65" customHeight="1" x14ac:dyDescent="0.3">
      <c r="D323" s="28"/>
      <c r="E323" s="33"/>
      <c r="F323" s="33"/>
      <c r="H323" s="33"/>
    </row>
    <row r="324" spans="4:8" ht="42.65" customHeight="1" x14ac:dyDescent="0.3">
      <c r="D324" s="28"/>
      <c r="E324" s="33"/>
      <c r="F324" s="33"/>
      <c r="H324" s="33"/>
    </row>
    <row r="325" spans="4:8" ht="42.65" customHeight="1" x14ac:dyDescent="0.3">
      <c r="D325" s="28"/>
      <c r="E325" s="33"/>
      <c r="F325" s="33"/>
      <c r="H325" s="33"/>
    </row>
    <row r="326" spans="4:8" ht="42.65" customHeight="1" x14ac:dyDescent="0.3">
      <c r="D326" s="28"/>
      <c r="E326" s="33"/>
      <c r="F326" s="33"/>
      <c r="H326" s="33"/>
    </row>
    <row r="327" spans="4:8" ht="42.65" customHeight="1" x14ac:dyDescent="0.3">
      <c r="D327" s="28"/>
    </row>
    <row r="328" spans="4:8" ht="42.65" customHeight="1" x14ac:dyDescent="0.3">
      <c r="D328" s="28"/>
    </row>
    <row r="329" spans="4:8" ht="42.65" customHeight="1" x14ac:dyDescent="0.3">
      <c r="D329" s="28"/>
    </row>
    <row r="330" spans="4:8" ht="42.65" customHeight="1" x14ac:dyDescent="0.3">
      <c r="D330" s="28"/>
    </row>
    <row r="331" spans="4:8" ht="42.65" customHeight="1" x14ac:dyDescent="0.3">
      <c r="D331" s="28"/>
    </row>
    <row r="332" spans="4:8" ht="42.65" customHeight="1" x14ac:dyDescent="0.3">
      <c r="D332" s="28"/>
    </row>
    <row r="333" spans="4:8" ht="42.65" customHeight="1" x14ac:dyDescent="0.3">
      <c r="D333" s="28"/>
    </row>
    <row r="334" spans="4:8" ht="42.65" customHeight="1" x14ac:dyDescent="0.3">
      <c r="D334" s="28"/>
    </row>
    <row r="335" spans="4:8" ht="42.65" customHeight="1" x14ac:dyDescent="0.3">
      <c r="D335" s="28"/>
    </row>
    <row r="336" spans="4:8" ht="42.65" customHeight="1" x14ac:dyDescent="0.3">
      <c r="D336" s="28"/>
    </row>
    <row r="337" spans="4:4" ht="42.65" customHeight="1" x14ac:dyDescent="0.3">
      <c r="D337" s="28"/>
    </row>
    <row r="338" spans="4:4" ht="42.65" customHeight="1" x14ac:dyDescent="0.3">
      <c r="D338" s="28"/>
    </row>
    <row r="339" spans="4:4" ht="42.65" customHeight="1" x14ac:dyDescent="0.3">
      <c r="D339" s="28"/>
    </row>
    <row r="340" spans="4:4" ht="42.65" customHeight="1" x14ac:dyDescent="0.3">
      <c r="D340" s="28"/>
    </row>
    <row r="341" spans="4:4" ht="42.65" customHeight="1" x14ac:dyDescent="0.3">
      <c r="D341" s="28"/>
    </row>
    <row r="342" spans="4:4" ht="42.65" customHeight="1" x14ac:dyDescent="0.3">
      <c r="D342" s="28"/>
    </row>
    <row r="343" spans="4:4" ht="42.65" customHeight="1" x14ac:dyDescent="0.3">
      <c r="D343" s="28"/>
    </row>
    <row r="344" spans="4:4" ht="42.65" customHeight="1" x14ac:dyDescent="0.3">
      <c r="D344" s="28"/>
    </row>
    <row r="345" spans="4:4" ht="42.65" customHeight="1" x14ac:dyDescent="0.3">
      <c r="D345" s="28"/>
    </row>
    <row r="346" spans="4:4" ht="42.65" customHeight="1" x14ac:dyDescent="0.3">
      <c r="D346" s="28"/>
    </row>
    <row r="347" spans="4:4" ht="42.65" customHeight="1" x14ac:dyDescent="0.3">
      <c r="D347" s="28"/>
    </row>
    <row r="348" spans="4:4" ht="42.65" customHeight="1" x14ac:dyDescent="0.3">
      <c r="D348" s="28"/>
    </row>
    <row r="349" spans="4:4" ht="42.65" customHeight="1" x14ac:dyDescent="0.3">
      <c r="D349" s="28"/>
    </row>
    <row r="350" spans="4:4" ht="42.65" customHeight="1" x14ac:dyDescent="0.3">
      <c r="D350" s="28"/>
    </row>
    <row r="351" spans="4:4" ht="42.65" customHeight="1" x14ac:dyDescent="0.3">
      <c r="D351" s="28"/>
    </row>
    <row r="352" spans="4:4" ht="42.65" customHeight="1" x14ac:dyDescent="0.3">
      <c r="D352" s="28"/>
    </row>
    <row r="353" spans="4:4" ht="42.65" customHeight="1" x14ac:dyDescent="0.3">
      <c r="D353" s="28"/>
    </row>
    <row r="354" spans="4:4" ht="42.65" customHeight="1" x14ac:dyDescent="0.3">
      <c r="D354" s="28"/>
    </row>
    <row r="355" spans="4:4" ht="42.65" customHeight="1" x14ac:dyDescent="0.3">
      <c r="D355" s="28"/>
    </row>
    <row r="356" spans="4:4" ht="42.65" customHeight="1" x14ac:dyDescent="0.3">
      <c r="D356" s="28"/>
    </row>
    <row r="357" spans="4:4" ht="42.65" customHeight="1" x14ac:dyDescent="0.3">
      <c r="D357" s="28"/>
    </row>
    <row r="358" spans="4:4" ht="42.65" customHeight="1" x14ac:dyDescent="0.3">
      <c r="D358" s="28"/>
    </row>
    <row r="359" spans="4:4" ht="42.65" customHeight="1" x14ac:dyDescent="0.3">
      <c r="D359" s="28"/>
    </row>
    <row r="360" spans="4:4" ht="42.65" customHeight="1" x14ac:dyDescent="0.3">
      <c r="D360" s="28"/>
    </row>
    <row r="361" spans="4:4" ht="42.65" customHeight="1" x14ac:dyDescent="0.3">
      <c r="D361" s="28"/>
    </row>
    <row r="362" spans="4:4" ht="42.65" customHeight="1" x14ac:dyDescent="0.3">
      <c r="D362" s="28"/>
    </row>
    <row r="363" spans="4:4" ht="42.65" customHeight="1" x14ac:dyDescent="0.3">
      <c r="D363" s="28"/>
    </row>
    <row r="364" spans="4:4" ht="42.65" customHeight="1" x14ac:dyDescent="0.3">
      <c r="D364" s="28"/>
    </row>
    <row r="365" spans="4:4" ht="42.65" customHeight="1" x14ac:dyDescent="0.3">
      <c r="D365" s="28"/>
    </row>
    <row r="366" spans="4:4" ht="42.65" customHeight="1" x14ac:dyDescent="0.3">
      <c r="D366" s="28"/>
    </row>
    <row r="367" spans="4:4" ht="42.65" customHeight="1" x14ac:dyDescent="0.3">
      <c r="D367" s="28"/>
    </row>
    <row r="368" spans="4:4" ht="42.65" customHeight="1" x14ac:dyDescent="0.3">
      <c r="D368" s="28"/>
    </row>
    <row r="369" spans="4:4" ht="42.65" customHeight="1" x14ac:dyDescent="0.3">
      <c r="D369" s="28"/>
    </row>
    <row r="370" spans="4:4" ht="42.65" customHeight="1" x14ac:dyDescent="0.3">
      <c r="D370" s="28"/>
    </row>
    <row r="371" spans="4:4" ht="42.65" customHeight="1" x14ac:dyDescent="0.3">
      <c r="D371" s="28"/>
    </row>
    <row r="372" spans="4:4" ht="42.65" customHeight="1" x14ac:dyDescent="0.3">
      <c r="D372" s="28"/>
    </row>
    <row r="373" spans="4:4" ht="42.65" customHeight="1" x14ac:dyDescent="0.3">
      <c r="D373" s="28"/>
    </row>
    <row r="374" spans="4:4" ht="42.65" customHeight="1" x14ac:dyDescent="0.3">
      <c r="D374" s="28"/>
    </row>
    <row r="375" spans="4:4" ht="42.65" customHeight="1" x14ac:dyDescent="0.3">
      <c r="D375" s="28"/>
    </row>
    <row r="376" spans="4:4" ht="42.65" customHeight="1" x14ac:dyDescent="0.3">
      <c r="D376" s="28"/>
    </row>
    <row r="377" spans="4:4" ht="42.65" customHeight="1" x14ac:dyDescent="0.3">
      <c r="D377" s="28"/>
    </row>
    <row r="378" spans="4:4" ht="42.65" customHeight="1" x14ac:dyDescent="0.3">
      <c r="D378" s="28"/>
    </row>
    <row r="379" spans="4:4" ht="42.65" customHeight="1" x14ac:dyDescent="0.3">
      <c r="D379" s="28"/>
    </row>
    <row r="380" spans="4:4" ht="42.65" customHeight="1" x14ac:dyDescent="0.3">
      <c r="D380" s="28"/>
    </row>
    <row r="381" spans="4:4" ht="42.65" customHeight="1" x14ac:dyDescent="0.3">
      <c r="D381" s="28"/>
    </row>
    <row r="382" spans="4:4" ht="42.65" customHeight="1" x14ac:dyDescent="0.3">
      <c r="D382" s="28"/>
    </row>
    <row r="383" spans="4:4" ht="42.65" customHeight="1" x14ac:dyDescent="0.3">
      <c r="D383" s="28"/>
    </row>
    <row r="384" spans="4:4" ht="42.65" customHeight="1" x14ac:dyDescent="0.3">
      <c r="D384" s="28"/>
    </row>
    <row r="385" spans="4:4" ht="42.65" customHeight="1" x14ac:dyDescent="0.3">
      <c r="D385" s="28"/>
    </row>
    <row r="386" spans="4:4" ht="42.65" customHeight="1" x14ac:dyDescent="0.3">
      <c r="D386" s="28"/>
    </row>
    <row r="387" spans="4:4" ht="42.65" customHeight="1" x14ac:dyDescent="0.3">
      <c r="D387" s="28"/>
    </row>
    <row r="388" spans="4:4" ht="42.65" customHeight="1" x14ac:dyDescent="0.3">
      <c r="D388" s="28"/>
    </row>
    <row r="389" spans="4:4" ht="42.65" customHeight="1" x14ac:dyDescent="0.3">
      <c r="D389" s="28"/>
    </row>
    <row r="390" spans="4:4" ht="42.65" customHeight="1" x14ac:dyDescent="0.3">
      <c r="D390" s="28"/>
    </row>
    <row r="391" spans="4:4" ht="42.65" customHeight="1" x14ac:dyDescent="0.3">
      <c r="D391" s="28"/>
    </row>
    <row r="392" spans="4:4" ht="42.65" customHeight="1" x14ac:dyDescent="0.3">
      <c r="D392" s="28"/>
    </row>
    <row r="393" spans="4:4" ht="42.65" customHeight="1" x14ac:dyDescent="0.3">
      <c r="D393" s="28"/>
    </row>
    <row r="394" spans="4:4" ht="42.65" customHeight="1" x14ac:dyDescent="0.3">
      <c r="D394" s="28"/>
    </row>
    <row r="395" spans="4:4" ht="42.65" customHeight="1" x14ac:dyDescent="0.3">
      <c r="D395" s="28"/>
    </row>
    <row r="396" spans="4:4" ht="42.65" customHeight="1" x14ac:dyDescent="0.3">
      <c r="D396" s="28"/>
    </row>
    <row r="397" spans="4:4" ht="42.65" customHeight="1" x14ac:dyDescent="0.3">
      <c r="D397" s="28"/>
    </row>
    <row r="398" spans="4:4" ht="42.65" customHeight="1" x14ac:dyDescent="0.3">
      <c r="D398" s="28"/>
    </row>
    <row r="399" spans="4:4" ht="42.65" customHeight="1" x14ac:dyDescent="0.3">
      <c r="D399" s="28"/>
    </row>
    <row r="400" spans="4:4" ht="42.65" customHeight="1" x14ac:dyDescent="0.3">
      <c r="D400" s="28"/>
    </row>
    <row r="401" spans="4:4" ht="42.65" customHeight="1" x14ac:dyDescent="0.3">
      <c r="D401" s="28"/>
    </row>
    <row r="402" spans="4:4" ht="42.65" customHeight="1" x14ac:dyDescent="0.3">
      <c r="D402" s="28"/>
    </row>
    <row r="403" spans="4:4" ht="42.65" customHeight="1" x14ac:dyDescent="0.3">
      <c r="D403" s="28"/>
    </row>
    <row r="404" spans="4:4" ht="42.65" customHeight="1" x14ac:dyDescent="0.3">
      <c r="D404" s="28"/>
    </row>
    <row r="405" spans="4:4" ht="42.65" customHeight="1" x14ac:dyDescent="0.3">
      <c r="D405" s="28"/>
    </row>
    <row r="406" spans="4:4" ht="42.65" customHeight="1" x14ac:dyDescent="0.3">
      <c r="D406" s="28"/>
    </row>
    <row r="407" spans="4:4" ht="42.65" customHeight="1" x14ac:dyDescent="0.3">
      <c r="D407" s="28"/>
    </row>
    <row r="408" spans="4:4" ht="42.65" customHeight="1" x14ac:dyDescent="0.3">
      <c r="D408" s="28"/>
    </row>
    <row r="409" spans="4:4" ht="42.65" customHeight="1" x14ac:dyDescent="0.3">
      <c r="D409" s="28"/>
    </row>
    <row r="410" spans="4:4" ht="42.65" customHeight="1" x14ac:dyDescent="0.3">
      <c r="D410" s="28"/>
    </row>
    <row r="411" spans="4:4" ht="42.65" customHeight="1" x14ac:dyDescent="0.3">
      <c r="D411" s="28"/>
    </row>
    <row r="412" spans="4:4" ht="42.65" customHeight="1" x14ac:dyDescent="0.3">
      <c r="D412" s="28"/>
    </row>
    <row r="413" spans="4:4" ht="42.65" customHeight="1" x14ac:dyDescent="0.3">
      <c r="D413" s="28"/>
    </row>
    <row r="414" spans="4:4" ht="42.65" customHeight="1" x14ac:dyDescent="0.3">
      <c r="D414" s="28"/>
    </row>
    <row r="415" spans="4:4" ht="42.65" customHeight="1" x14ac:dyDescent="0.3">
      <c r="D415" s="28"/>
    </row>
    <row r="416" spans="4:4" ht="42.65" customHeight="1" x14ac:dyDescent="0.3">
      <c r="D416" s="28"/>
    </row>
    <row r="417" spans="4:4" ht="42.65" customHeight="1" x14ac:dyDescent="0.3">
      <c r="D417" s="28"/>
    </row>
    <row r="418" spans="4:4" ht="42.65" customHeight="1" x14ac:dyDescent="0.3">
      <c r="D418" s="28"/>
    </row>
    <row r="419" spans="4:4" ht="42.65" customHeight="1" x14ac:dyDescent="0.3">
      <c r="D419" s="28"/>
    </row>
    <row r="420" spans="4:4" ht="42.65" customHeight="1" x14ac:dyDescent="0.3">
      <c r="D420" s="28"/>
    </row>
    <row r="421" spans="4:4" ht="42.65" customHeight="1" x14ac:dyDescent="0.3">
      <c r="D421" s="28"/>
    </row>
    <row r="422" spans="4:4" ht="42.65" customHeight="1" x14ac:dyDescent="0.3">
      <c r="D422" s="28"/>
    </row>
    <row r="423" spans="4:4" ht="42.65" customHeight="1" x14ac:dyDescent="0.3">
      <c r="D423" s="28"/>
    </row>
    <row r="424" spans="4:4" ht="42.65" customHeight="1" x14ac:dyDescent="0.3">
      <c r="D424" s="28"/>
    </row>
    <row r="425" spans="4:4" ht="42.65" customHeight="1" x14ac:dyDescent="0.3">
      <c r="D425" s="28"/>
    </row>
    <row r="426" spans="4:4" ht="42.65" customHeight="1" x14ac:dyDescent="0.3">
      <c r="D426" s="28"/>
    </row>
    <row r="427" spans="4:4" ht="42.65" customHeight="1" x14ac:dyDescent="0.3">
      <c r="D427" s="28"/>
    </row>
    <row r="428" spans="4:4" ht="42.65" customHeight="1" x14ac:dyDescent="0.3">
      <c r="D428" s="28"/>
    </row>
    <row r="429" spans="4:4" ht="42.65" customHeight="1" x14ac:dyDescent="0.3">
      <c r="D429" s="28"/>
    </row>
    <row r="430" spans="4:4" ht="42.65" customHeight="1" x14ac:dyDescent="0.3">
      <c r="D430" s="28"/>
    </row>
    <row r="431" spans="4:4" ht="42.65" customHeight="1" x14ac:dyDescent="0.3">
      <c r="D431" s="28"/>
    </row>
    <row r="432" spans="4:4" ht="42.65" customHeight="1" x14ac:dyDescent="0.3">
      <c r="D432" s="28"/>
    </row>
    <row r="433" spans="4:4" ht="42.65" customHeight="1" x14ac:dyDescent="0.3">
      <c r="D433" s="28"/>
    </row>
    <row r="434" spans="4:4" ht="42.65" customHeight="1" x14ac:dyDescent="0.3">
      <c r="D434" s="28"/>
    </row>
    <row r="435" spans="4:4" ht="42.65" customHeight="1" x14ac:dyDescent="0.3">
      <c r="D435" s="28"/>
    </row>
    <row r="436" spans="4:4" ht="42.65" customHeight="1" x14ac:dyDescent="0.3">
      <c r="D436" s="28"/>
    </row>
    <row r="437" spans="4:4" ht="42.65" customHeight="1" x14ac:dyDescent="0.3">
      <c r="D437" s="28"/>
    </row>
    <row r="438" spans="4:4" ht="42.65" customHeight="1" x14ac:dyDescent="0.3">
      <c r="D438" s="28"/>
    </row>
    <row r="439" spans="4:4" ht="42.65" customHeight="1" x14ac:dyDescent="0.3">
      <c r="D439" s="28"/>
    </row>
    <row r="440" spans="4:4" ht="42.65" customHeight="1" x14ac:dyDescent="0.3">
      <c r="D440" s="28"/>
    </row>
    <row r="441" spans="4:4" ht="42.65" customHeight="1" x14ac:dyDescent="0.3">
      <c r="D441" s="28"/>
    </row>
    <row r="442" spans="4:4" ht="42.65" customHeight="1" x14ac:dyDescent="0.3">
      <c r="D442" s="28"/>
    </row>
    <row r="443" spans="4:4" ht="42.65" customHeight="1" x14ac:dyDescent="0.3">
      <c r="D443" s="28"/>
    </row>
    <row r="444" spans="4:4" ht="42.65" customHeight="1" x14ac:dyDescent="0.3">
      <c r="D444" s="28"/>
    </row>
    <row r="445" spans="4:4" ht="42.65" customHeight="1" x14ac:dyDescent="0.3">
      <c r="D445" s="28"/>
    </row>
    <row r="446" spans="4:4" ht="42.65" customHeight="1" x14ac:dyDescent="0.3">
      <c r="D446" s="28"/>
    </row>
    <row r="447" spans="4:4" ht="42.65" customHeight="1" x14ac:dyDescent="0.3">
      <c r="D447" s="28"/>
    </row>
    <row r="448" spans="4:4" ht="42.65" customHeight="1" x14ac:dyDescent="0.3">
      <c r="D448" s="28"/>
    </row>
    <row r="449" spans="4:4" ht="42.65" customHeight="1" x14ac:dyDescent="0.3">
      <c r="D449" s="28"/>
    </row>
    <row r="450" spans="4:4" ht="42.65" customHeight="1" x14ac:dyDescent="0.3">
      <c r="D450" s="28"/>
    </row>
    <row r="451" spans="4:4" ht="42.65" customHeight="1" x14ac:dyDescent="0.3">
      <c r="D451" s="28"/>
    </row>
    <row r="452" spans="4:4" ht="42.65" customHeight="1" x14ac:dyDescent="0.3">
      <c r="D452" s="28"/>
    </row>
    <row r="453" spans="4:4" ht="42.65" customHeight="1" x14ac:dyDescent="0.3">
      <c r="D453" s="28"/>
    </row>
    <row r="454" spans="4:4" ht="42.65" customHeight="1" x14ac:dyDescent="0.3">
      <c r="D454" s="28"/>
    </row>
    <row r="455" spans="4:4" ht="42.65" customHeight="1" x14ac:dyDescent="0.3">
      <c r="D455" s="28"/>
    </row>
    <row r="456" spans="4:4" ht="42.65" customHeight="1" x14ac:dyDescent="0.3">
      <c r="D456" s="28"/>
    </row>
    <row r="457" spans="4:4" ht="42.65" customHeight="1" x14ac:dyDescent="0.3">
      <c r="D457" s="28"/>
    </row>
    <row r="458" spans="4:4" ht="42.65" customHeight="1" x14ac:dyDescent="0.3">
      <c r="D458" s="28"/>
    </row>
    <row r="459" spans="4:4" ht="42.65" customHeight="1" x14ac:dyDescent="0.3">
      <c r="D459" s="28"/>
    </row>
    <row r="460" spans="4:4" ht="42.65" customHeight="1" x14ac:dyDescent="0.3">
      <c r="D460" s="28"/>
    </row>
    <row r="461" spans="4:4" ht="42.65" customHeight="1" x14ac:dyDescent="0.3">
      <c r="D461" s="28"/>
    </row>
    <row r="462" spans="4:4" ht="42.65" customHeight="1" x14ac:dyDescent="0.3">
      <c r="D462" s="28"/>
    </row>
    <row r="463" spans="4:4" ht="42.65" customHeight="1" x14ac:dyDescent="0.3">
      <c r="D463" s="28"/>
    </row>
    <row r="464" spans="4:4" ht="42.65" customHeight="1" x14ac:dyDescent="0.3">
      <c r="D464" s="28"/>
    </row>
    <row r="465" spans="4:4" ht="42.65" customHeight="1" x14ac:dyDescent="0.3">
      <c r="D465" s="28"/>
    </row>
    <row r="466" spans="4:4" ht="42.65" customHeight="1" x14ac:dyDescent="0.3">
      <c r="D466" s="28"/>
    </row>
    <row r="467" spans="4:4" ht="42.65" customHeight="1" x14ac:dyDescent="0.3">
      <c r="D467" s="28"/>
    </row>
    <row r="468" spans="4:4" ht="42.65" customHeight="1" x14ac:dyDescent="0.3">
      <c r="D468" s="28"/>
    </row>
    <row r="469" spans="4:4" ht="42.65" customHeight="1" x14ac:dyDescent="0.3">
      <c r="D469" s="28"/>
    </row>
    <row r="470" spans="4:4" ht="42.65" customHeight="1" x14ac:dyDescent="0.3">
      <c r="D470" s="28"/>
    </row>
    <row r="471" spans="4:4" ht="42.65" customHeight="1" x14ac:dyDescent="0.3">
      <c r="D471" s="28"/>
    </row>
    <row r="472" spans="4:4" ht="42.65" customHeight="1" x14ac:dyDescent="0.3">
      <c r="D472" s="28"/>
    </row>
    <row r="473" spans="4:4" ht="42.65" customHeight="1" x14ac:dyDescent="0.3">
      <c r="D473" s="28"/>
    </row>
    <row r="474" spans="4:4" ht="42.65" customHeight="1" x14ac:dyDescent="0.3">
      <c r="D474" s="28"/>
    </row>
    <row r="475" spans="4:4" ht="42.65" customHeight="1" x14ac:dyDescent="0.3">
      <c r="D475" s="28"/>
    </row>
    <row r="476" spans="4:4" ht="42.65" customHeight="1" x14ac:dyDescent="0.3">
      <c r="D476" s="28"/>
    </row>
    <row r="477" spans="4:4" ht="42.65" customHeight="1" x14ac:dyDescent="0.3">
      <c r="D477" s="28"/>
    </row>
    <row r="478" spans="4:4" ht="42.65" customHeight="1" x14ac:dyDescent="0.3">
      <c r="D478" s="28"/>
    </row>
    <row r="479" spans="4:4" ht="42.65" customHeight="1" x14ac:dyDescent="0.3">
      <c r="D479" s="28"/>
    </row>
    <row r="480" spans="4:4" ht="42.65" customHeight="1" x14ac:dyDescent="0.3">
      <c r="D480" s="28"/>
    </row>
    <row r="481" spans="4:4" ht="42.65" customHeight="1" x14ac:dyDescent="0.3">
      <c r="D481" s="28"/>
    </row>
    <row r="482" spans="4:4" ht="42.65" customHeight="1" x14ac:dyDescent="0.3">
      <c r="D482" s="28"/>
    </row>
    <row r="483" spans="4:4" ht="42.65" customHeight="1" x14ac:dyDescent="0.3">
      <c r="D483" s="28"/>
    </row>
    <row r="484" spans="4:4" ht="42.65" customHeight="1" x14ac:dyDescent="0.3">
      <c r="D484" s="28"/>
    </row>
    <row r="485" spans="4:4" ht="42.65" customHeight="1" x14ac:dyDescent="0.3">
      <c r="D485" s="28"/>
    </row>
    <row r="486" spans="4:4" ht="42.65" customHeight="1" x14ac:dyDescent="0.3">
      <c r="D486" s="28"/>
    </row>
    <row r="487" spans="4:4" ht="42.65" customHeight="1" x14ac:dyDescent="0.3">
      <c r="D487" s="28"/>
    </row>
    <row r="488" spans="4:4" ht="42.65" customHeight="1" x14ac:dyDescent="0.3">
      <c r="D488" s="28"/>
    </row>
    <row r="489" spans="4:4" ht="42.65" customHeight="1" x14ac:dyDescent="0.3">
      <c r="D489" s="28"/>
    </row>
    <row r="490" spans="4:4" ht="42.65" customHeight="1" x14ac:dyDescent="0.3">
      <c r="D490" s="28"/>
    </row>
    <row r="491" spans="4:4" ht="42.65" customHeight="1" x14ac:dyDescent="0.3">
      <c r="D491" s="28"/>
    </row>
    <row r="492" spans="4:4" ht="42.65" customHeight="1" x14ac:dyDescent="0.3">
      <c r="D492" s="28"/>
    </row>
    <row r="493" spans="4:4" ht="42.65" customHeight="1" x14ac:dyDescent="0.3">
      <c r="D493" s="28"/>
    </row>
    <row r="494" spans="4:4" ht="42.65" customHeight="1" x14ac:dyDescent="0.3">
      <c r="D494" s="28"/>
    </row>
    <row r="495" spans="4:4" ht="42.65" customHeight="1" x14ac:dyDescent="0.3">
      <c r="D495" s="28"/>
    </row>
    <row r="496" spans="4:4" ht="42.65" customHeight="1" x14ac:dyDescent="0.3">
      <c r="D496" s="28"/>
    </row>
    <row r="497" spans="4:4" ht="42.65" customHeight="1" x14ac:dyDescent="0.3">
      <c r="D497" s="28"/>
    </row>
    <row r="498" spans="4:4" ht="42.65" customHeight="1" x14ac:dyDescent="0.3">
      <c r="D498" s="28"/>
    </row>
    <row r="499" spans="4:4" ht="42.65" customHeight="1" x14ac:dyDescent="0.3">
      <c r="D499" s="28"/>
    </row>
    <row r="500" spans="4:4" ht="42.65" customHeight="1" x14ac:dyDescent="0.3">
      <c r="D500" s="28"/>
    </row>
    <row r="501" spans="4:4" ht="42.65" customHeight="1" x14ac:dyDescent="0.3">
      <c r="D501" s="28"/>
    </row>
    <row r="502" spans="4:4" ht="42.65" customHeight="1" x14ac:dyDescent="0.3">
      <c r="D502" s="28"/>
    </row>
    <row r="503" spans="4:4" ht="42.65" customHeight="1" x14ac:dyDescent="0.3">
      <c r="D503" s="28"/>
    </row>
    <row r="504" spans="4:4" ht="42.65" customHeight="1" x14ac:dyDescent="0.3">
      <c r="D504" s="28"/>
    </row>
    <row r="505" spans="4:4" ht="42.65" customHeight="1" x14ac:dyDescent="0.3">
      <c r="D505" s="28"/>
    </row>
    <row r="506" spans="4:4" ht="42.65" customHeight="1" x14ac:dyDescent="0.3">
      <c r="D506" s="28"/>
    </row>
    <row r="507" spans="4:4" ht="42.65" customHeight="1" x14ac:dyDescent="0.3">
      <c r="D507" s="28"/>
    </row>
    <row r="508" spans="4:4" ht="42.65" customHeight="1" x14ac:dyDescent="0.3">
      <c r="D508" s="28"/>
    </row>
    <row r="509" spans="4:4" ht="42.65" customHeight="1" x14ac:dyDescent="0.3">
      <c r="D509" s="28"/>
    </row>
    <row r="510" spans="4:4" ht="42.65" customHeight="1" x14ac:dyDescent="0.3">
      <c r="D510" s="28"/>
    </row>
    <row r="511" spans="4:4" ht="42.65" customHeight="1" x14ac:dyDescent="0.3">
      <c r="D511" s="28"/>
    </row>
    <row r="512" spans="4:4" ht="42.65" customHeight="1" x14ac:dyDescent="0.3">
      <c r="D512" s="28"/>
    </row>
    <row r="513" spans="4:4" ht="42.65" customHeight="1" x14ac:dyDescent="0.3">
      <c r="D513" s="28"/>
    </row>
    <row r="514" spans="4:4" ht="42.65" customHeight="1" x14ac:dyDescent="0.3">
      <c r="D514" s="28"/>
    </row>
    <row r="515" spans="4:4" ht="42.65" customHeight="1" x14ac:dyDescent="0.3">
      <c r="D515" s="28"/>
    </row>
    <row r="516" spans="4:4" ht="42.65" customHeight="1" x14ac:dyDescent="0.3">
      <c r="D516" s="28"/>
    </row>
    <row r="517" spans="4:4" ht="42.65" customHeight="1" x14ac:dyDescent="0.3">
      <c r="D517" s="28"/>
    </row>
    <row r="518" spans="4:4" ht="42.65" customHeight="1" x14ac:dyDescent="0.3">
      <c r="D518" s="28"/>
    </row>
    <row r="519" spans="4:4" ht="42.65" customHeight="1" x14ac:dyDescent="0.3">
      <c r="D519" s="28"/>
    </row>
    <row r="520" spans="4:4" ht="42.65" customHeight="1" x14ac:dyDescent="0.3">
      <c r="D520" s="28"/>
    </row>
    <row r="521" spans="4:4" ht="42.65" customHeight="1" x14ac:dyDescent="0.3">
      <c r="D521" s="28"/>
    </row>
    <row r="522" spans="4:4" ht="42.65" customHeight="1" x14ac:dyDescent="0.3">
      <c r="D522" s="28"/>
    </row>
    <row r="523" spans="4:4" ht="42.65" customHeight="1" x14ac:dyDescent="0.3">
      <c r="D523" s="28"/>
    </row>
    <row r="524" spans="4:4" ht="42.65" customHeight="1" x14ac:dyDescent="0.3">
      <c r="D524" s="28"/>
    </row>
    <row r="525" spans="4:4" ht="42.65" customHeight="1" x14ac:dyDescent="0.3">
      <c r="D525" s="28"/>
    </row>
    <row r="526" spans="4:4" ht="42.65" customHeight="1" x14ac:dyDescent="0.3">
      <c r="D526" s="28"/>
    </row>
    <row r="527" spans="4:4" ht="42.65" customHeight="1" x14ac:dyDescent="0.3">
      <c r="D527" s="28"/>
    </row>
    <row r="528" spans="4:4" ht="42.65" customHeight="1" x14ac:dyDescent="0.3">
      <c r="D528" s="28"/>
    </row>
    <row r="529" spans="4:4" ht="42.65" customHeight="1" x14ac:dyDescent="0.3">
      <c r="D529" s="28"/>
    </row>
    <row r="530" spans="4:4" ht="42.65" customHeight="1" x14ac:dyDescent="0.3">
      <c r="D530" s="28"/>
    </row>
    <row r="531" spans="4:4" ht="42.65" customHeight="1" x14ac:dyDescent="0.3">
      <c r="D531" s="28"/>
    </row>
    <row r="532" spans="4:4" ht="42.65" customHeight="1" x14ac:dyDescent="0.3">
      <c r="D532" s="28"/>
    </row>
    <row r="533" spans="4:4" ht="42.65" customHeight="1" x14ac:dyDescent="0.3">
      <c r="D533" s="28"/>
    </row>
    <row r="534" spans="4:4" ht="42.65" customHeight="1" x14ac:dyDescent="0.3">
      <c r="D534" s="28"/>
    </row>
    <row r="535" spans="4:4" ht="42.65" customHeight="1" x14ac:dyDescent="0.3">
      <c r="D535" s="28"/>
    </row>
    <row r="536" spans="4:4" ht="42.65" customHeight="1" x14ac:dyDescent="0.3">
      <c r="D536" s="28"/>
    </row>
    <row r="537" spans="4:4" ht="42.65" customHeight="1" x14ac:dyDescent="0.3">
      <c r="D537" s="28"/>
    </row>
    <row r="538" spans="4:4" ht="42.65" customHeight="1" x14ac:dyDescent="0.3">
      <c r="D538" s="28"/>
    </row>
    <row r="539" spans="4:4" ht="42.65" customHeight="1" x14ac:dyDescent="0.3">
      <c r="D539" s="28"/>
    </row>
    <row r="540" spans="4:4" ht="42.65" customHeight="1" x14ac:dyDescent="0.3">
      <c r="D540" s="28"/>
    </row>
    <row r="541" spans="4:4" ht="42.65" customHeight="1" x14ac:dyDescent="0.3">
      <c r="D541" s="28"/>
    </row>
    <row r="542" spans="4:4" ht="42.65" customHeight="1" x14ac:dyDescent="0.3">
      <c r="D542" s="28"/>
    </row>
    <row r="543" spans="4:4" ht="42.65" customHeight="1" x14ac:dyDescent="0.3">
      <c r="D543" s="28"/>
    </row>
    <row r="544" spans="4:4" ht="42.65" customHeight="1" x14ac:dyDescent="0.3">
      <c r="D544" s="28"/>
    </row>
    <row r="545" spans="4:4" ht="42.65" customHeight="1" x14ac:dyDescent="0.3">
      <c r="D545" s="28"/>
    </row>
    <row r="546" spans="4:4" ht="42.65" customHeight="1" x14ac:dyDescent="0.3">
      <c r="D546" s="28"/>
    </row>
    <row r="547" spans="4:4" ht="42.65" customHeight="1" x14ac:dyDescent="0.3">
      <c r="D547" s="28"/>
    </row>
    <row r="548" spans="4:4" ht="42.65" customHeight="1" x14ac:dyDescent="0.3">
      <c r="D548" s="28"/>
    </row>
    <row r="549" spans="4:4" ht="42.65" customHeight="1" x14ac:dyDescent="0.3">
      <c r="D549" s="28"/>
    </row>
    <row r="550" spans="4:4" ht="42.65" customHeight="1" x14ac:dyDescent="0.3">
      <c r="D550" s="28"/>
    </row>
    <row r="551" spans="4:4" ht="42.65" customHeight="1" x14ac:dyDescent="0.3">
      <c r="D551" s="28"/>
    </row>
    <row r="552" spans="4:4" ht="42.65" customHeight="1" x14ac:dyDescent="0.3">
      <c r="D552" s="28"/>
    </row>
    <row r="553" spans="4:4" ht="42.65" customHeight="1" x14ac:dyDescent="0.3">
      <c r="D553" s="28"/>
    </row>
    <row r="554" spans="4:4" ht="42.65" customHeight="1" x14ac:dyDescent="0.3">
      <c r="D554" s="28"/>
    </row>
    <row r="555" spans="4:4" ht="42.65" customHeight="1" x14ac:dyDescent="0.3">
      <c r="D555" s="28"/>
    </row>
    <row r="556" spans="4:4" ht="42.65" customHeight="1" x14ac:dyDescent="0.3">
      <c r="D556" s="28"/>
    </row>
    <row r="557" spans="4:4" ht="42.65" customHeight="1" x14ac:dyDescent="0.3">
      <c r="D557" s="28"/>
    </row>
    <row r="558" spans="4:4" ht="42.65" customHeight="1" x14ac:dyDescent="0.3">
      <c r="D558" s="28"/>
    </row>
    <row r="559" spans="4:4" ht="42.65" customHeight="1" x14ac:dyDescent="0.3">
      <c r="D559" s="28"/>
    </row>
    <row r="560" spans="4:4" ht="42.65" customHeight="1" x14ac:dyDescent="0.3">
      <c r="D560" s="28"/>
    </row>
    <row r="561" spans="4:4" ht="42.65" customHeight="1" x14ac:dyDescent="0.3">
      <c r="D561" s="28"/>
    </row>
    <row r="562" spans="4:4" ht="42.65" customHeight="1" x14ac:dyDescent="0.3">
      <c r="D562" s="28"/>
    </row>
    <row r="563" spans="4:4" ht="42.65" customHeight="1" x14ac:dyDescent="0.3">
      <c r="D563" s="28"/>
    </row>
    <row r="564" spans="4:4" ht="42.65" customHeight="1" x14ac:dyDescent="0.3">
      <c r="D564" s="28"/>
    </row>
    <row r="565" spans="4:4" ht="42.65" customHeight="1" x14ac:dyDescent="0.3">
      <c r="D565" s="28"/>
    </row>
    <row r="566" spans="4:4" ht="42.65" customHeight="1" x14ac:dyDescent="0.3">
      <c r="D566" s="28"/>
    </row>
    <row r="567" spans="4:4" ht="42.65" customHeight="1" x14ac:dyDescent="0.3">
      <c r="D567" s="28"/>
    </row>
    <row r="568" spans="4:4" ht="42.65" customHeight="1" x14ac:dyDescent="0.3">
      <c r="D568" s="28"/>
    </row>
    <row r="569" spans="4:4" ht="42.65" customHeight="1" x14ac:dyDescent="0.3">
      <c r="D569" s="28"/>
    </row>
    <row r="570" spans="4:4" ht="42.65" customHeight="1" x14ac:dyDescent="0.3">
      <c r="D570" s="28"/>
    </row>
    <row r="571" spans="4:4" ht="42.65" customHeight="1" x14ac:dyDescent="0.3">
      <c r="D571" s="28"/>
    </row>
    <row r="572" spans="4:4" ht="42.65" customHeight="1" x14ac:dyDescent="0.3">
      <c r="D572" s="28"/>
    </row>
    <row r="573" spans="4:4" ht="42.65" customHeight="1" x14ac:dyDescent="0.3">
      <c r="D573" s="28"/>
    </row>
    <row r="574" spans="4:4" ht="42.65" customHeight="1" x14ac:dyDescent="0.3">
      <c r="D574" s="28"/>
    </row>
    <row r="575" spans="4:4" ht="42.65" customHeight="1" x14ac:dyDescent="0.3">
      <c r="D575" s="28"/>
    </row>
    <row r="576" spans="4:4" ht="42.65" customHeight="1" x14ac:dyDescent="0.3">
      <c r="D576" s="28"/>
    </row>
    <row r="577" spans="4:4" ht="42.65" customHeight="1" x14ac:dyDescent="0.3">
      <c r="D577" s="28"/>
    </row>
    <row r="578" spans="4:4" ht="42.65" customHeight="1" x14ac:dyDescent="0.3">
      <c r="D578" s="28"/>
    </row>
    <row r="579" spans="4:4" ht="42.65" customHeight="1" x14ac:dyDescent="0.3">
      <c r="D579" s="28"/>
    </row>
    <row r="580" spans="4:4" ht="42.65" customHeight="1" x14ac:dyDescent="0.3">
      <c r="D580" s="28"/>
    </row>
    <row r="581" spans="4:4" ht="42.65" customHeight="1" x14ac:dyDescent="0.3">
      <c r="D581" s="28"/>
    </row>
    <row r="582" spans="4:4" ht="42.65" customHeight="1" x14ac:dyDescent="0.3">
      <c r="D582" s="28"/>
    </row>
    <row r="583" spans="4:4" ht="42.65" customHeight="1" x14ac:dyDescent="0.3">
      <c r="D583" s="28"/>
    </row>
    <row r="584" spans="4:4" ht="42.65" customHeight="1" x14ac:dyDescent="0.3">
      <c r="D584" s="28"/>
    </row>
    <row r="585" spans="4:4" ht="42.65" customHeight="1" x14ac:dyDescent="0.3">
      <c r="D585" s="28"/>
    </row>
    <row r="586" spans="4:4" ht="42.65" customHeight="1" x14ac:dyDescent="0.3">
      <c r="D586" s="28"/>
    </row>
    <row r="587" spans="4:4" ht="42.65" customHeight="1" x14ac:dyDescent="0.3">
      <c r="D587" s="28"/>
    </row>
    <row r="588" spans="4:4" ht="42.65" customHeight="1" x14ac:dyDescent="0.3">
      <c r="D588" s="28"/>
    </row>
    <row r="589" spans="4:4" ht="42.65" customHeight="1" x14ac:dyDescent="0.3">
      <c r="D589" s="28"/>
    </row>
    <row r="590" spans="4:4" ht="42.65" customHeight="1" x14ac:dyDescent="0.3">
      <c r="D590" s="28"/>
    </row>
    <row r="591" spans="4:4" ht="42.65" customHeight="1" x14ac:dyDescent="0.3">
      <c r="D591" s="28"/>
    </row>
    <row r="592" spans="4:4" ht="42.65" customHeight="1" x14ac:dyDescent="0.3">
      <c r="D592" s="28"/>
    </row>
    <row r="593" spans="4:4" ht="42.65" customHeight="1" x14ac:dyDescent="0.3">
      <c r="D593" s="28"/>
    </row>
    <row r="594" spans="4:4" ht="42.65" customHeight="1" x14ac:dyDescent="0.3">
      <c r="D594" s="28"/>
    </row>
    <row r="595" spans="4:4" ht="42.65" customHeight="1" x14ac:dyDescent="0.3">
      <c r="D595" s="28"/>
    </row>
    <row r="596" spans="4:4" ht="42.65" customHeight="1" x14ac:dyDescent="0.3">
      <c r="D596" s="28"/>
    </row>
    <row r="597" spans="4:4" ht="42.65" customHeight="1" x14ac:dyDescent="0.3">
      <c r="D597" s="28"/>
    </row>
    <row r="598" spans="4:4" ht="42.65" customHeight="1" x14ac:dyDescent="0.3">
      <c r="D598" s="28"/>
    </row>
    <row r="599" spans="4:4" ht="42.65" customHeight="1" x14ac:dyDescent="0.3">
      <c r="D599" s="28"/>
    </row>
    <row r="600" spans="4:4" ht="42.65" customHeight="1" x14ac:dyDescent="0.3">
      <c r="D600" s="28"/>
    </row>
    <row r="601" spans="4:4" ht="42.65" customHeight="1" x14ac:dyDescent="0.3">
      <c r="D601" s="28"/>
    </row>
    <row r="602" spans="4:4" ht="42.65" customHeight="1" x14ac:dyDescent="0.3">
      <c r="D602" s="28"/>
    </row>
    <row r="603" spans="4:4" ht="42.65" customHeight="1" x14ac:dyDescent="0.3">
      <c r="D603" s="28"/>
    </row>
    <row r="604" spans="4:4" ht="42.65" customHeight="1" x14ac:dyDescent="0.3">
      <c r="D604" s="28"/>
    </row>
    <row r="605" spans="4:4" ht="42.65" customHeight="1" x14ac:dyDescent="0.3">
      <c r="D605" s="28"/>
    </row>
    <row r="606" spans="4:4" ht="42.65" customHeight="1" x14ac:dyDescent="0.3">
      <c r="D606" s="28"/>
    </row>
    <row r="607" spans="4:4" ht="42.65" customHeight="1" x14ac:dyDescent="0.3">
      <c r="D607" s="28"/>
    </row>
    <row r="608" spans="4:4" ht="42.65" customHeight="1" x14ac:dyDescent="0.3">
      <c r="D608" s="28"/>
    </row>
    <row r="609" spans="4:4" ht="42.65" customHeight="1" x14ac:dyDescent="0.3">
      <c r="D609" s="28"/>
    </row>
    <row r="610" spans="4:4" ht="42.65" customHeight="1" x14ac:dyDescent="0.3">
      <c r="D610" s="28"/>
    </row>
    <row r="611" spans="4:4" ht="42.65" customHeight="1" x14ac:dyDescent="0.3">
      <c r="D611" s="28"/>
    </row>
    <row r="612" spans="4:4" ht="42.65" customHeight="1" x14ac:dyDescent="0.3">
      <c r="D612" s="28"/>
    </row>
    <row r="613" spans="4:4" ht="42.65" customHeight="1" x14ac:dyDescent="0.3">
      <c r="D613" s="28"/>
    </row>
    <row r="614" spans="4:4" ht="42.65" customHeight="1" x14ac:dyDescent="0.3">
      <c r="D614" s="28"/>
    </row>
    <row r="615" spans="4:4" ht="42.65" customHeight="1" x14ac:dyDescent="0.3">
      <c r="D615" s="28"/>
    </row>
    <row r="616" spans="4:4" ht="42.65" customHeight="1" x14ac:dyDescent="0.3">
      <c r="D616" s="28"/>
    </row>
    <row r="617" spans="4:4" ht="42.65" customHeight="1" x14ac:dyDescent="0.3">
      <c r="D617" s="28"/>
    </row>
    <row r="618" spans="4:4" ht="42.65" customHeight="1" x14ac:dyDescent="0.3">
      <c r="D618" s="28"/>
    </row>
    <row r="619" spans="4:4" ht="42.65" customHeight="1" x14ac:dyDescent="0.3">
      <c r="D619" s="28"/>
    </row>
    <row r="620" spans="4:4" ht="42.65" customHeight="1" x14ac:dyDescent="0.3">
      <c r="D620" s="28"/>
    </row>
    <row r="621" spans="4:4" ht="42.65" customHeight="1" x14ac:dyDescent="0.3">
      <c r="D621" s="28"/>
    </row>
    <row r="622" spans="4:4" ht="42.65" customHeight="1" x14ac:dyDescent="0.3">
      <c r="D622" s="28"/>
    </row>
    <row r="623" spans="4:4" ht="42.65" customHeight="1" x14ac:dyDescent="0.3">
      <c r="D623" s="28"/>
    </row>
    <row r="624" spans="4:4" ht="42.65" customHeight="1" x14ac:dyDescent="0.3">
      <c r="D624" s="28"/>
    </row>
    <row r="625" spans="4:4" ht="42.65" customHeight="1" x14ac:dyDescent="0.3">
      <c r="D625" s="28"/>
    </row>
    <row r="626" spans="4:4" ht="42.65" customHeight="1" x14ac:dyDescent="0.3">
      <c r="D626" s="28"/>
    </row>
  </sheetData>
  <conditionalFormatting sqref="A1:A1048576">
    <cfRule type="duplicateValues" dxfId="22" priority="2"/>
  </conditionalFormatting>
  <conditionalFormatting sqref="H1:H1048576">
    <cfRule type="duplicateValues" dxfId="21" priority="1"/>
  </conditionalFormatting>
  <conditionalFormatting sqref="H2:H313">
    <cfRule type="duplicateValues" dxfId="20" priority="3"/>
  </conditionalFormatting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57481A-B54D-437B-8AD9-0838EE2B0B4D}">
  <dimension ref="A2:U20"/>
  <sheetViews>
    <sheetView rightToLeft="1" workbookViewId="0">
      <selection activeCell="F5" sqref="F5:F6"/>
    </sheetView>
  </sheetViews>
  <sheetFormatPr defaultRowHeight="14" x14ac:dyDescent="0.3"/>
  <cols>
    <col min="1" max="1" width="11.25" bestFit="1" customWidth="1"/>
    <col min="2" max="2" width="14.9140625" style="1" bestFit="1" customWidth="1"/>
    <col min="3" max="3" width="14.25" style="1" bestFit="1" customWidth="1"/>
    <col min="5" max="5" width="11.25" bestFit="1" customWidth="1"/>
    <col min="6" max="6" width="13.25" bestFit="1" customWidth="1"/>
    <col min="7" max="7" width="14.25" bestFit="1" customWidth="1"/>
    <col min="8" max="8" width="13.25" bestFit="1" customWidth="1"/>
    <col min="9" max="9" width="12.25" bestFit="1" customWidth="1"/>
    <col min="10" max="11" width="10.25" bestFit="1" customWidth="1"/>
    <col min="12" max="12" width="11.25" bestFit="1" customWidth="1"/>
    <col min="13" max="13" width="15.58203125" customWidth="1"/>
    <col min="14" max="14" width="14.25" bestFit="1" customWidth="1"/>
    <col min="17" max="17" width="17.83203125" bestFit="1" customWidth="1"/>
    <col min="18" max="18" width="9.75" customWidth="1"/>
    <col min="19" max="19" width="6.4140625" customWidth="1"/>
    <col min="20" max="20" width="5.75" customWidth="1"/>
    <col min="21" max="21" width="8" bestFit="1" customWidth="1"/>
    <col min="22" max="23" width="9.25" bestFit="1" customWidth="1"/>
    <col min="24" max="24" width="8.25" bestFit="1" customWidth="1"/>
    <col min="25" max="28" width="9.25" bestFit="1" customWidth="1"/>
  </cols>
  <sheetData>
    <row r="2" spans="1:21" ht="14" customHeight="1" x14ac:dyDescent="0.3">
      <c r="A2" t="s">
        <v>0</v>
      </c>
      <c r="E2" t="s">
        <v>1</v>
      </c>
      <c r="F2" s="2"/>
      <c r="H2" t="s">
        <v>2</v>
      </c>
      <c r="L2" t="s">
        <v>3</v>
      </c>
      <c r="Q2" s="3" t="s">
        <v>4</v>
      </c>
    </row>
    <row r="3" spans="1:21" x14ac:dyDescent="0.3">
      <c r="E3" t="s">
        <v>5</v>
      </c>
      <c r="F3" s="2"/>
      <c r="H3" t="s">
        <v>6</v>
      </c>
      <c r="L3" t="s">
        <v>7</v>
      </c>
      <c r="Q3" t="s">
        <v>8</v>
      </c>
    </row>
    <row r="4" spans="1:21" x14ac:dyDescent="0.3">
      <c r="E4" s="4" t="s">
        <v>9</v>
      </c>
      <c r="L4" t="s">
        <v>10</v>
      </c>
      <c r="Q4" t="s">
        <v>11</v>
      </c>
    </row>
    <row r="6" spans="1:21" x14ac:dyDescent="0.3">
      <c r="A6" t="s">
        <v>12</v>
      </c>
      <c r="B6" s="5" t="s">
        <v>13</v>
      </c>
      <c r="C6" s="5" t="s">
        <v>14</v>
      </c>
      <c r="E6" t="s">
        <v>15</v>
      </c>
      <c r="F6" s="4" t="s">
        <v>16</v>
      </c>
      <c r="H6" t="s">
        <v>14</v>
      </c>
      <c r="I6" t="s">
        <v>17</v>
      </c>
      <c r="L6" t="s">
        <v>18</v>
      </c>
      <c r="M6" s="4" t="s">
        <v>19</v>
      </c>
      <c r="Q6" t="s">
        <v>18</v>
      </c>
      <c r="R6" s="4" t="s">
        <v>19</v>
      </c>
    </row>
    <row r="7" spans="1:21" x14ac:dyDescent="0.3">
      <c r="A7" s="4" t="s">
        <v>20</v>
      </c>
      <c r="B7" s="5">
        <v>5400.3201184780128</v>
      </c>
      <c r="C7" s="5">
        <v>64803.841421736164</v>
      </c>
      <c r="H7" t="s">
        <v>12</v>
      </c>
      <c r="I7" t="s">
        <v>16</v>
      </c>
      <c r="J7" t="s">
        <v>21</v>
      </c>
    </row>
    <row r="8" spans="1:21" x14ac:dyDescent="0.3">
      <c r="A8" s="4" t="s">
        <v>22</v>
      </c>
      <c r="B8" s="5">
        <v>3299.4665071770323</v>
      </c>
      <c r="C8" s="5">
        <v>39593.598086124395</v>
      </c>
      <c r="E8" t="s">
        <v>12</v>
      </c>
      <c r="F8" t="s">
        <v>14</v>
      </c>
      <c r="H8" s="4" t="s">
        <v>20</v>
      </c>
      <c r="I8" s="5">
        <v>11567.148325358852</v>
      </c>
      <c r="J8" s="5">
        <v>35062.821599453171</v>
      </c>
      <c r="L8" t="s">
        <v>12</v>
      </c>
      <c r="M8" t="s">
        <v>23</v>
      </c>
      <c r="N8" s="5" t="s">
        <v>24</v>
      </c>
      <c r="Q8" t="s">
        <v>25</v>
      </c>
      <c r="R8" t="s">
        <v>17</v>
      </c>
    </row>
    <row r="9" spans="1:21" x14ac:dyDescent="0.3">
      <c r="A9" s="4" t="s">
        <v>26</v>
      </c>
      <c r="B9" s="5">
        <v>4003.5988835725675</v>
      </c>
      <c r="C9" s="5">
        <v>48043.186602870795</v>
      </c>
      <c r="E9" s="4" t="s">
        <v>20</v>
      </c>
      <c r="F9" s="5">
        <v>11567.148325358852</v>
      </c>
      <c r="H9" s="4" t="s">
        <v>22</v>
      </c>
      <c r="I9" s="5">
        <v>11595.654135338342</v>
      </c>
      <c r="J9" s="5">
        <v>18092.854408749143</v>
      </c>
      <c r="L9" s="4" t="s">
        <v>27</v>
      </c>
      <c r="M9" s="5">
        <v>826.96001367053987</v>
      </c>
      <c r="N9" s="5">
        <v>9923.5201640464766</v>
      </c>
      <c r="Q9" t="s">
        <v>12</v>
      </c>
      <c r="R9" t="s">
        <v>27</v>
      </c>
      <c r="S9" t="s">
        <v>28</v>
      </c>
      <c r="T9" t="s">
        <v>29</v>
      </c>
      <c r="U9" t="s">
        <v>30</v>
      </c>
    </row>
    <row r="10" spans="1:21" x14ac:dyDescent="0.3">
      <c r="A10" s="4" t="s">
        <v>31</v>
      </c>
      <c r="B10" s="5">
        <v>4410.1012759170644</v>
      </c>
      <c r="C10" s="5">
        <v>52921.215311004788</v>
      </c>
      <c r="E10" s="4" t="s">
        <v>22</v>
      </c>
      <c r="F10" s="5">
        <v>11595.654135338342</v>
      </c>
      <c r="H10" s="4" t="s">
        <v>26</v>
      </c>
      <c r="I10" s="5">
        <v>11572.315789473683</v>
      </c>
      <c r="J10" s="5">
        <v>28075.34381408065</v>
      </c>
      <c r="L10" s="4" t="s">
        <v>28</v>
      </c>
      <c r="M10" s="5">
        <v>826.55809979494188</v>
      </c>
      <c r="N10" s="5">
        <v>9918.6971975393008</v>
      </c>
      <c r="Q10" s="4" t="s">
        <v>16</v>
      </c>
      <c r="R10">
        <v>1</v>
      </c>
      <c r="S10">
        <v>1</v>
      </c>
      <c r="T10">
        <v>4</v>
      </c>
      <c r="U10">
        <v>6</v>
      </c>
    </row>
    <row r="11" spans="1:21" x14ac:dyDescent="0.3">
      <c r="A11" s="4" t="s">
        <v>32</v>
      </c>
      <c r="B11" s="5">
        <v>3721.2159945317831</v>
      </c>
      <c r="C11" s="5">
        <v>44654.591934381395</v>
      </c>
      <c r="E11" s="4" t="s">
        <v>26</v>
      </c>
      <c r="F11" s="5">
        <v>11572.315789473683</v>
      </c>
      <c r="H11" s="4" t="s">
        <v>31</v>
      </c>
      <c r="I11" s="5">
        <v>16376.277511961724</v>
      </c>
      <c r="J11" s="5">
        <v>26628.652084757348</v>
      </c>
      <c r="L11" s="4" t="s">
        <v>29</v>
      </c>
      <c r="M11" s="5">
        <v>1804.4024834814309</v>
      </c>
      <c r="N11" s="5">
        <v>21652.82980177717</v>
      </c>
      <c r="Q11" s="4" t="s">
        <v>21</v>
      </c>
      <c r="R11">
        <v>2</v>
      </c>
      <c r="S11">
        <v>3</v>
      </c>
      <c r="T11">
        <v>7</v>
      </c>
      <c r="U11">
        <v>12</v>
      </c>
    </row>
    <row r="12" spans="1:21" x14ac:dyDescent="0.3">
      <c r="A12" s="4" t="s">
        <v>33</v>
      </c>
      <c r="B12" s="5">
        <v>3998.9695830485298</v>
      </c>
      <c r="C12" s="5">
        <v>47987.634996582354</v>
      </c>
      <c r="E12" s="4" t="s">
        <v>31</v>
      </c>
      <c r="F12" s="5">
        <v>16376.277511961725</v>
      </c>
      <c r="H12" s="4" t="s">
        <v>32</v>
      </c>
      <c r="I12" s="5">
        <v>3303.5338345864657</v>
      </c>
      <c r="J12" s="5">
        <v>33073.233082706764</v>
      </c>
      <c r="L12" s="4" t="s">
        <v>34</v>
      </c>
      <c r="M12" s="5">
        <v>1794.3481430849849</v>
      </c>
      <c r="N12" s="5">
        <v>21532.177717019822</v>
      </c>
      <c r="Q12" s="4" t="s">
        <v>30</v>
      </c>
      <c r="R12">
        <v>3</v>
      </c>
      <c r="S12">
        <v>4</v>
      </c>
      <c r="T12">
        <v>11</v>
      </c>
      <c r="U12">
        <v>18</v>
      </c>
    </row>
    <row r="13" spans="1:21" x14ac:dyDescent="0.3">
      <c r="A13" s="4" t="s">
        <v>35</v>
      </c>
      <c r="B13" s="5">
        <v>4433.491341991341</v>
      </c>
      <c r="C13" s="5">
        <v>53201.896103896092</v>
      </c>
      <c r="E13" s="4" t="s">
        <v>32</v>
      </c>
      <c r="F13" s="5">
        <v>3303.5338345864657</v>
      </c>
      <c r="H13" s="4" t="s">
        <v>33</v>
      </c>
      <c r="I13" s="5">
        <v>9901.9890635680076</v>
      </c>
      <c r="J13" s="5">
        <v>29775.297334244693</v>
      </c>
      <c r="L13" s="4" t="s">
        <v>36</v>
      </c>
      <c r="M13" s="5">
        <v>1239.6659831396671</v>
      </c>
      <c r="N13" s="5">
        <v>14875.991797676004</v>
      </c>
    </row>
    <row r="14" spans="1:21" x14ac:dyDescent="0.3">
      <c r="A14" s="4" t="s">
        <v>37</v>
      </c>
      <c r="B14" s="5">
        <v>274.80644793802679</v>
      </c>
      <c r="C14" s="5">
        <v>3297.6773752563213</v>
      </c>
      <c r="E14" s="4" t="s">
        <v>33</v>
      </c>
      <c r="F14" s="5">
        <v>9901.9890635680076</v>
      </c>
      <c r="H14" s="4" t="s">
        <v>35</v>
      </c>
      <c r="I14" s="5">
        <v>13379.980861244016</v>
      </c>
      <c r="J14" s="5">
        <v>26438.747778537247</v>
      </c>
      <c r="L14" s="4" t="s">
        <v>38</v>
      </c>
      <c r="M14" s="5">
        <v>1522.6926406926405</v>
      </c>
      <c r="N14" s="5">
        <v>18272.311688311685</v>
      </c>
    </row>
    <row r="15" spans="1:21" x14ac:dyDescent="0.3">
      <c r="A15" s="4" t="s">
        <v>39</v>
      </c>
      <c r="B15" s="5">
        <v>4539.6495784916833</v>
      </c>
      <c r="C15" s="5">
        <v>54475.794941900203</v>
      </c>
      <c r="E15" s="4" t="s">
        <v>35</v>
      </c>
      <c r="F15" s="5">
        <v>13379.980861244014</v>
      </c>
      <c r="H15" s="4" t="s">
        <v>37</v>
      </c>
      <c r="I15" s="5">
        <v>1648.8817498291173</v>
      </c>
      <c r="J15" s="5"/>
      <c r="L15" s="4" t="s">
        <v>30</v>
      </c>
      <c r="M15" s="5">
        <v>8014.6273638642051</v>
      </c>
      <c r="N15" s="5">
        <v>96175.528366370461</v>
      </c>
    </row>
    <row r="16" spans="1:21" x14ac:dyDescent="0.3">
      <c r="A16" s="4" t="s">
        <v>40</v>
      </c>
      <c r="B16" s="5">
        <v>4702.1926406926405</v>
      </c>
      <c r="C16" s="5">
        <v>56426.311688311675</v>
      </c>
      <c r="E16" s="4" t="s">
        <v>37</v>
      </c>
      <c r="F16" s="5">
        <v>1648.8817498291173</v>
      </c>
      <c r="H16" s="4" t="s">
        <v>39</v>
      </c>
      <c r="I16" s="5">
        <v>13245.14012303486</v>
      </c>
      <c r="J16" s="5">
        <v>27986.548188653447</v>
      </c>
    </row>
    <row r="17" spans="1:10" x14ac:dyDescent="0.3">
      <c r="A17" s="4" t="s">
        <v>41</v>
      </c>
      <c r="B17" s="5">
        <v>3974.0435178856224</v>
      </c>
      <c r="C17" s="5">
        <v>47688.522214627468</v>
      </c>
      <c r="E17" s="4" t="s">
        <v>39</v>
      </c>
      <c r="F17" s="5">
        <v>13245.14012303486</v>
      </c>
      <c r="H17" s="4" t="s">
        <v>40</v>
      </c>
      <c r="I17" s="5">
        <v>16647.915242652081</v>
      </c>
      <c r="J17" s="5">
        <v>24876.192754613807</v>
      </c>
    </row>
    <row r="18" spans="1:10" x14ac:dyDescent="0.3">
      <c r="A18" s="4" t="s">
        <v>42</v>
      </c>
      <c r="B18" s="5">
        <v>275.56003645477341</v>
      </c>
      <c r="C18" s="5">
        <v>3306.7204374572812</v>
      </c>
      <c r="E18" s="4" t="s">
        <v>40</v>
      </c>
      <c r="F18" s="5">
        <v>16647.915242652081</v>
      </c>
      <c r="H18" s="4" t="s">
        <v>41</v>
      </c>
      <c r="I18" s="5">
        <v>14719.961722488039</v>
      </c>
      <c r="J18" s="5">
        <v>19740.589200273407</v>
      </c>
    </row>
    <row r="19" spans="1:10" x14ac:dyDescent="0.3">
      <c r="A19" s="4" t="s">
        <v>30</v>
      </c>
      <c r="B19" s="5">
        <v>43033.415926179077</v>
      </c>
      <c r="C19" s="5">
        <v>516400.99111414893</v>
      </c>
      <c r="E19" s="4" t="s">
        <v>41</v>
      </c>
      <c r="F19" s="5">
        <v>14719.961722488037</v>
      </c>
      <c r="H19" s="4" t="s">
        <v>42</v>
      </c>
      <c r="I19" s="5"/>
      <c r="J19" s="5">
        <v>1651.4654818865351</v>
      </c>
    </row>
    <row r="20" spans="1:10" x14ac:dyDescent="0.3">
      <c r="E20" s="4" t="s">
        <v>30</v>
      </c>
      <c r="F20" s="5">
        <v>123958.79835953518</v>
      </c>
      <c r="H20" s="4" t="s">
        <v>30</v>
      </c>
      <c r="I20" s="5">
        <v>123958.79835953518</v>
      </c>
      <c r="J20" s="5">
        <v>271401.74572795624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נתונים</vt:lpstr>
      <vt:lpstr>פתרון - דוחות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sx y6t</dc:creator>
  <cp:lastModifiedBy>sx y6t</cp:lastModifiedBy>
  <dcterms:created xsi:type="dcterms:W3CDTF">2022-02-02T04:47:06Z</dcterms:created>
  <dcterms:modified xsi:type="dcterms:W3CDTF">2022-02-02T04:47:28Z</dcterms:modified>
</cp:coreProperties>
</file>